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3\14\14_2023_Прил. к Выписке\"/>
    </mc:Choice>
  </mc:AlternateContent>
  <xr:revisionPtr revIDLastSave="0" documentId="13_ncr:1_{CE760809-D037-4FF1-86B6-9E7CD5CCD764}" xr6:coauthVersionLast="47" xr6:coauthVersionMax="47" xr10:uidLastSave="{00000000-0000-0000-0000-000000000000}"/>
  <bookViews>
    <workbookView xWindow="-120" yWindow="-120" windowWidth="29040" windowHeight="15840" tabRatio="656" xr2:uid="{D11095BE-5D95-4278-A086-4AF8EC843919}"/>
  </bookViews>
  <sheets>
    <sheet name="Приложение 4 ВМП" sheetId="1" r:id="rId1"/>
  </sheets>
  <definedNames>
    <definedName name="_xlnm._FilterDatabase" localSheetId="0" hidden="1">'Приложение 4 ВМП'!$A$8:$AA$91</definedName>
    <definedName name="XLRPARAMS_ISP_FIO" hidden="1">#REF!</definedName>
    <definedName name="XLRPARAMS_MP_NAME" hidden="1">#REF!</definedName>
    <definedName name="XLRPARAMS_STR_PERIOD" hidden="1">#REF!</definedName>
    <definedName name="_xlnm.Print_Titles" localSheetId="0">'Приложение 4 ВМП'!$7:$7</definedName>
    <definedName name="_xlnm.Print_Area" localSheetId="0">'Приложение 4 ВМП'!$A$1:$Z$91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84" i="1" l="1"/>
  <c r="X84" i="1"/>
  <c r="V84" i="1"/>
  <c r="T84" i="1"/>
  <c r="R84" i="1"/>
  <c r="P84" i="1"/>
  <c r="N84" i="1"/>
  <c r="L84" i="1"/>
  <c r="J84" i="1"/>
  <c r="H84" i="1"/>
  <c r="F84" i="1"/>
  <c r="F80" i="1"/>
  <c r="H80" i="1"/>
  <c r="J80" i="1"/>
  <c r="L80" i="1"/>
  <c r="N80" i="1"/>
  <c r="P80" i="1"/>
  <c r="R80" i="1"/>
  <c r="T80" i="1"/>
  <c r="V80" i="1"/>
  <c r="X80" i="1"/>
  <c r="Y80" i="1"/>
  <c r="F81" i="1"/>
  <c r="H81" i="1"/>
  <c r="J81" i="1"/>
  <c r="L81" i="1"/>
  <c r="N81" i="1"/>
  <c r="P81" i="1"/>
  <c r="R81" i="1"/>
  <c r="T81" i="1"/>
  <c r="V81" i="1"/>
  <c r="X81" i="1"/>
  <c r="Y81" i="1"/>
  <c r="Y69" i="1"/>
  <c r="Y70" i="1"/>
  <c r="Y71" i="1"/>
  <c r="Y72" i="1"/>
  <c r="F69" i="1"/>
  <c r="H69" i="1"/>
  <c r="J69" i="1"/>
  <c r="L69" i="1"/>
  <c r="N69" i="1"/>
  <c r="P69" i="1"/>
  <c r="R69" i="1"/>
  <c r="T69" i="1"/>
  <c r="V69" i="1"/>
  <c r="X69" i="1"/>
  <c r="F70" i="1"/>
  <c r="H70" i="1"/>
  <c r="J70" i="1"/>
  <c r="L70" i="1"/>
  <c r="N70" i="1"/>
  <c r="P70" i="1"/>
  <c r="R70" i="1"/>
  <c r="T70" i="1"/>
  <c r="V70" i="1"/>
  <c r="X70" i="1"/>
  <c r="F71" i="1"/>
  <c r="H71" i="1"/>
  <c r="J71" i="1"/>
  <c r="L71" i="1"/>
  <c r="N71" i="1"/>
  <c r="P71" i="1"/>
  <c r="R71" i="1"/>
  <c r="T71" i="1"/>
  <c r="V71" i="1"/>
  <c r="X71" i="1"/>
  <c r="F72" i="1"/>
  <c r="H72" i="1"/>
  <c r="J72" i="1"/>
  <c r="L72" i="1"/>
  <c r="N72" i="1"/>
  <c r="P72" i="1"/>
  <c r="R72" i="1"/>
  <c r="T72" i="1"/>
  <c r="V72" i="1"/>
  <c r="X72" i="1"/>
  <c r="F48" i="1"/>
  <c r="H48" i="1"/>
  <c r="J48" i="1"/>
  <c r="L48" i="1"/>
  <c r="N48" i="1"/>
  <c r="P48" i="1"/>
  <c r="R48" i="1"/>
  <c r="T48" i="1"/>
  <c r="V48" i="1"/>
  <c r="X48" i="1"/>
  <c r="Y48" i="1"/>
  <c r="F49" i="1"/>
  <c r="H49" i="1"/>
  <c r="J49" i="1"/>
  <c r="L49" i="1"/>
  <c r="N49" i="1"/>
  <c r="P49" i="1"/>
  <c r="R49" i="1"/>
  <c r="T49" i="1"/>
  <c r="V49" i="1"/>
  <c r="X49" i="1"/>
  <c r="Y49" i="1"/>
  <c r="Y41" i="1"/>
  <c r="X41" i="1"/>
  <c r="V41" i="1"/>
  <c r="T41" i="1"/>
  <c r="R41" i="1"/>
  <c r="P41" i="1"/>
  <c r="N41" i="1"/>
  <c r="L41" i="1"/>
  <c r="J41" i="1"/>
  <c r="H41" i="1"/>
  <c r="F41" i="1"/>
  <c r="Z80" i="1" l="1"/>
  <c r="Z70" i="1"/>
  <c r="Z81" i="1"/>
  <c r="Z72" i="1"/>
  <c r="Z69" i="1"/>
  <c r="Z71" i="1"/>
  <c r="Z84" i="1"/>
  <c r="Z41" i="1"/>
  <c r="Z48" i="1"/>
  <c r="Z49" i="1"/>
  <c r="Y12" i="1"/>
  <c r="X12" i="1"/>
  <c r="V12" i="1"/>
  <c r="T12" i="1"/>
  <c r="R12" i="1"/>
  <c r="P12" i="1"/>
  <c r="N12" i="1"/>
  <c r="L12" i="1"/>
  <c r="J12" i="1"/>
  <c r="H12" i="1"/>
  <c r="F12" i="1"/>
  <c r="F11" i="1"/>
  <c r="H11" i="1"/>
  <c r="J11" i="1"/>
  <c r="L11" i="1"/>
  <c r="N11" i="1"/>
  <c r="P11" i="1"/>
  <c r="R11" i="1"/>
  <c r="T11" i="1"/>
  <c r="V11" i="1"/>
  <c r="X11" i="1"/>
  <c r="Y11" i="1"/>
  <c r="F13" i="1"/>
  <c r="H13" i="1"/>
  <c r="J13" i="1"/>
  <c r="L13" i="1"/>
  <c r="N13" i="1"/>
  <c r="P13" i="1"/>
  <c r="R13" i="1"/>
  <c r="T13" i="1"/>
  <c r="V13" i="1"/>
  <c r="X13" i="1"/>
  <c r="Y13" i="1"/>
  <c r="F14" i="1"/>
  <c r="H14" i="1"/>
  <c r="J14" i="1"/>
  <c r="L14" i="1"/>
  <c r="N14" i="1"/>
  <c r="P14" i="1"/>
  <c r="R14" i="1"/>
  <c r="T14" i="1"/>
  <c r="V14" i="1"/>
  <c r="X14" i="1"/>
  <c r="Y14" i="1"/>
  <c r="F15" i="1"/>
  <c r="H15" i="1"/>
  <c r="J15" i="1"/>
  <c r="L15" i="1"/>
  <c r="N15" i="1"/>
  <c r="P15" i="1"/>
  <c r="R15" i="1"/>
  <c r="T15" i="1"/>
  <c r="V15" i="1"/>
  <c r="X15" i="1"/>
  <c r="Y15" i="1"/>
  <c r="F16" i="1"/>
  <c r="H16" i="1"/>
  <c r="J16" i="1"/>
  <c r="L16" i="1"/>
  <c r="N16" i="1"/>
  <c r="P16" i="1"/>
  <c r="R16" i="1"/>
  <c r="T16" i="1"/>
  <c r="V16" i="1"/>
  <c r="X16" i="1"/>
  <c r="Y16" i="1"/>
  <c r="F17" i="1"/>
  <c r="H17" i="1"/>
  <c r="J17" i="1"/>
  <c r="L17" i="1"/>
  <c r="N17" i="1"/>
  <c r="P17" i="1"/>
  <c r="R17" i="1"/>
  <c r="T17" i="1"/>
  <c r="V17" i="1"/>
  <c r="X17" i="1"/>
  <c r="Y17" i="1"/>
  <c r="F18" i="1"/>
  <c r="H18" i="1"/>
  <c r="J18" i="1"/>
  <c r="L18" i="1"/>
  <c r="N18" i="1"/>
  <c r="P18" i="1"/>
  <c r="R18" i="1"/>
  <c r="T18" i="1"/>
  <c r="V18" i="1"/>
  <c r="X18" i="1"/>
  <c r="Y18" i="1"/>
  <c r="F19" i="1"/>
  <c r="H19" i="1"/>
  <c r="J19" i="1"/>
  <c r="L19" i="1"/>
  <c r="N19" i="1"/>
  <c r="P19" i="1"/>
  <c r="R19" i="1"/>
  <c r="T19" i="1"/>
  <c r="V19" i="1"/>
  <c r="X19" i="1"/>
  <c r="Y19" i="1"/>
  <c r="F20" i="1"/>
  <c r="H20" i="1"/>
  <c r="J20" i="1"/>
  <c r="L20" i="1"/>
  <c r="N20" i="1"/>
  <c r="P20" i="1"/>
  <c r="R20" i="1"/>
  <c r="T20" i="1"/>
  <c r="V20" i="1"/>
  <c r="X20" i="1"/>
  <c r="Y20" i="1"/>
  <c r="F21" i="1"/>
  <c r="H21" i="1"/>
  <c r="J21" i="1"/>
  <c r="L21" i="1"/>
  <c r="N21" i="1"/>
  <c r="P21" i="1"/>
  <c r="R21" i="1"/>
  <c r="T21" i="1"/>
  <c r="V21" i="1"/>
  <c r="X21" i="1"/>
  <c r="Y21" i="1"/>
  <c r="F22" i="1"/>
  <c r="H22" i="1"/>
  <c r="J22" i="1"/>
  <c r="L22" i="1"/>
  <c r="N22" i="1"/>
  <c r="P22" i="1"/>
  <c r="R22" i="1"/>
  <c r="T22" i="1"/>
  <c r="V22" i="1"/>
  <c r="X22" i="1"/>
  <c r="Y22" i="1"/>
  <c r="F23" i="1"/>
  <c r="H23" i="1"/>
  <c r="J23" i="1"/>
  <c r="L23" i="1"/>
  <c r="N23" i="1"/>
  <c r="P23" i="1"/>
  <c r="R23" i="1"/>
  <c r="T23" i="1"/>
  <c r="V23" i="1"/>
  <c r="X23" i="1"/>
  <c r="Y23" i="1"/>
  <c r="F24" i="1"/>
  <c r="H24" i="1"/>
  <c r="J24" i="1"/>
  <c r="L24" i="1"/>
  <c r="N24" i="1"/>
  <c r="P24" i="1"/>
  <c r="R24" i="1"/>
  <c r="T24" i="1"/>
  <c r="V24" i="1"/>
  <c r="X24" i="1"/>
  <c r="Y24" i="1"/>
  <c r="F25" i="1"/>
  <c r="H25" i="1"/>
  <c r="J25" i="1"/>
  <c r="L25" i="1"/>
  <c r="N25" i="1"/>
  <c r="P25" i="1"/>
  <c r="R25" i="1"/>
  <c r="T25" i="1"/>
  <c r="V25" i="1"/>
  <c r="X25" i="1"/>
  <c r="Y25" i="1"/>
  <c r="F26" i="1"/>
  <c r="H26" i="1"/>
  <c r="J26" i="1"/>
  <c r="L26" i="1"/>
  <c r="N26" i="1"/>
  <c r="P26" i="1"/>
  <c r="R26" i="1"/>
  <c r="T26" i="1"/>
  <c r="V26" i="1"/>
  <c r="X26" i="1"/>
  <c r="Y26" i="1"/>
  <c r="F27" i="1"/>
  <c r="H27" i="1"/>
  <c r="J27" i="1"/>
  <c r="L27" i="1"/>
  <c r="N27" i="1"/>
  <c r="P27" i="1"/>
  <c r="R27" i="1"/>
  <c r="T27" i="1"/>
  <c r="V27" i="1"/>
  <c r="X27" i="1"/>
  <c r="Y27" i="1"/>
  <c r="F28" i="1"/>
  <c r="H28" i="1"/>
  <c r="J28" i="1"/>
  <c r="L28" i="1"/>
  <c r="N28" i="1"/>
  <c r="P28" i="1"/>
  <c r="R28" i="1"/>
  <c r="T28" i="1"/>
  <c r="V28" i="1"/>
  <c r="X28" i="1"/>
  <c r="Y28" i="1"/>
  <c r="F29" i="1"/>
  <c r="H29" i="1"/>
  <c r="J29" i="1"/>
  <c r="L29" i="1"/>
  <c r="N29" i="1"/>
  <c r="P29" i="1"/>
  <c r="R29" i="1"/>
  <c r="T29" i="1"/>
  <c r="V29" i="1"/>
  <c r="X29" i="1"/>
  <c r="Y29" i="1"/>
  <c r="F30" i="1"/>
  <c r="H30" i="1"/>
  <c r="J30" i="1"/>
  <c r="L30" i="1"/>
  <c r="N30" i="1"/>
  <c r="P30" i="1"/>
  <c r="R30" i="1"/>
  <c r="T30" i="1"/>
  <c r="V30" i="1"/>
  <c r="X30" i="1"/>
  <c r="Y30" i="1"/>
  <c r="F31" i="1"/>
  <c r="H31" i="1"/>
  <c r="J31" i="1"/>
  <c r="L31" i="1"/>
  <c r="N31" i="1"/>
  <c r="P31" i="1"/>
  <c r="R31" i="1"/>
  <c r="T31" i="1"/>
  <c r="V31" i="1"/>
  <c r="X31" i="1"/>
  <c r="Y31" i="1"/>
  <c r="F32" i="1"/>
  <c r="H32" i="1"/>
  <c r="J32" i="1"/>
  <c r="L32" i="1"/>
  <c r="N32" i="1"/>
  <c r="P32" i="1"/>
  <c r="R32" i="1"/>
  <c r="T32" i="1"/>
  <c r="V32" i="1"/>
  <c r="X32" i="1"/>
  <c r="Y32" i="1"/>
  <c r="F33" i="1"/>
  <c r="H33" i="1"/>
  <c r="J33" i="1"/>
  <c r="L33" i="1"/>
  <c r="N33" i="1"/>
  <c r="P33" i="1"/>
  <c r="R33" i="1"/>
  <c r="T33" i="1"/>
  <c r="V33" i="1"/>
  <c r="X33" i="1"/>
  <c r="Y33" i="1"/>
  <c r="F34" i="1"/>
  <c r="H34" i="1"/>
  <c r="J34" i="1"/>
  <c r="L34" i="1"/>
  <c r="N34" i="1"/>
  <c r="P34" i="1"/>
  <c r="R34" i="1"/>
  <c r="T34" i="1"/>
  <c r="V34" i="1"/>
  <c r="X34" i="1"/>
  <c r="Y34" i="1"/>
  <c r="F35" i="1"/>
  <c r="H35" i="1"/>
  <c r="J35" i="1"/>
  <c r="L35" i="1"/>
  <c r="N35" i="1"/>
  <c r="P35" i="1"/>
  <c r="R35" i="1"/>
  <c r="T35" i="1"/>
  <c r="V35" i="1"/>
  <c r="X35" i="1"/>
  <c r="Y35" i="1"/>
  <c r="F36" i="1"/>
  <c r="H36" i="1"/>
  <c r="J36" i="1"/>
  <c r="L36" i="1"/>
  <c r="N36" i="1"/>
  <c r="P36" i="1"/>
  <c r="R36" i="1"/>
  <c r="T36" i="1"/>
  <c r="V36" i="1"/>
  <c r="X36" i="1"/>
  <c r="Y36" i="1"/>
  <c r="F37" i="1"/>
  <c r="H37" i="1"/>
  <c r="J37" i="1"/>
  <c r="L37" i="1"/>
  <c r="N37" i="1"/>
  <c r="P37" i="1"/>
  <c r="R37" i="1"/>
  <c r="T37" i="1"/>
  <c r="V37" i="1"/>
  <c r="X37" i="1"/>
  <c r="Y37" i="1"/>
  <c r="F38" i="1"/>
  <c r="H38" i="1"/>
  <c r="J38" i="1"/>
  <c r="L38" i="1"/>
  <c r="N38" i="1"/>
  <c r="P38" i="1"/>
  <c r="R38" i="1"/>
  <c r="T38" i="1"/>
  <c r="V38" i="1"/>
  <c r="X38" i="1"/>
  <c r="Y38" i="1"/>
  <c r="F39" i="1"/>
  <c r="H39" i="1"/>
  <c r="J39" i="1"/>
  <c r="L39" i="1"/>
  <c r="N39" i="1"/>
  <c r="P39" i="1"/>
  <c r="R39" i="1"/>
  <c r="T39" i="1"/>
  <c r="V39" i="1"/>
  <c r="X39" i="1"/>
  <c r="Y39" i="1"/>
  <c r="F40" i="1"/>
  <c r="H40" i="1"/>
  <c r="J40" i="1"/>
  <c r="L40" i="1"/>
  <c r="N40" i="1"/>
  <c r="P40" i="1"/>
  <c r="R40" i="1"/>
  <c r="T40" i="1"/>
  <c r="V40" i="1"/>
  <c r="X40" i="1"/>
  <c r="Y40" i="1"/>
  <c r="F42" i="1"/>
  <c r="H42" i="1"/>
  <c r="J42" i="1"/>
  <c r="L42" i="1"/>
  <c r="N42" i="1"/>
  <c r="P42" i="1"/>
  <c r="R42" i="1"/>
  <c r="T42" i="1"/>
  <c r="V42" i="1"/>
  <c r="X42" i="1"/>
  <c r="Y42" i="1"/>
  <c r="F43" i="1"/>
  <c r="H43" i="1"/>
  <c r="J43" i="1"/>
  <c r="L43" i="1"/>
  <c r="N43" i="1"/>
  <c r="P43" i="1"/>
  <c r="R43" i="1"/>
  <c r="T43" i="1"/>
  <c r="V43" i="1"/>
  <c r="X43" i="1"/>
  <c r="Y43" i="1"/>
  <c r="F44" i="1"/>
  <c r="H44" i="1"/>
  <c r="J44" i="1"/>
  <c r="L44" i="1"/>
  <c r="N44" i="1"/>
  <c r="P44" i="1"/>
  <c r="R44" i="1"/>
  <c r="T44" i="1"/>
  <c r="V44" i="1"/>
  <c r="X44" i="1"/>
  <c r="Y44" i="1"/>
  <c r="F45" i="1"/>
  <c r="H45" i="1"/>
  <c r="J45" i="1"/>
  <c r="L45" i="1"/>
  <c r="N45" i="1"/>
  <c r="P45" i="1"/>
  <c r="R45" i="1"/>
  <c r="T45" i="1"/>
  <c r="V45" i="1"/>
  <c r="X45" i="1"/>
  <c r="Y45" i="1"/>
  <c r="F46" i="1"/>
  <c r="H46" i="1"/>
  <c r="J46" i="1"/>
  <c r="L46" i="1"/>
  <c r="N46" i="1"/>
  <c r="P46" i="1"/>
  <c r="R46" i="1"/>
  <c r="T46" i="1"/>
  <c r="V46" i="1"/>
  <c r="X46" i="1"/>
  <c r="Y46" i="1"/>
  <c r="F47" i="1"/>
  <c r="H47" i="1"/>
  <c r="J47" i="1"/>
  <c r="L47" i="1"/>
  <c r="N47" i="1"/>
  <c r="P47" i="1"/>
  <c r="R47" i="1"/>
  <c r="T47" i="1"/>
  <c r="V47" i="1"/>
  <c r="X47" i="1"/>
  <c r="Y47" i="1"/>
  <c r="F50" i="1"/>
  <c r="H50" i="1"/>
  <c r="J50" i="1"/>
  <c r="L50" i="1"/>
  <c r="N50" i="1"/>
  <c r="P50" i="1"/>
  <c r="R50" i="1"/>
  <c r="T50" i="1"/>
  <c r="V50" i="1"/>
  <c r="X50" i="1"/>
  <c r="Y50" i="1"/>
  <c r="F51" i="1"/>
  <c r="H51" i="1"/>
  <c r="J51" i="1"/>
  <c r="L51" i="1"/>
  <c r="N51" i="1"/>
  <c r="P51" i="1"/>
  <c r="R51" i="1"/>
  <c r="T51" i="1"/>
  <c r="V51" i="1"/>
  <c r="X51" i="1"/>
  <c r="Y51" i="1"/>
  <c r="F52" i="1"/>
  <c r="H52" i="1"/>
  <c r="J52" i="1"/>
  <c r="L52" i="1"/>
  <c r="N52" i="1"/>
  <c r="P52" i="1"/>
  <c r="R52" i="1"/>
  <c r="T52" i="1"/>
  <c r="V52" i="1"/>
  <c r="X52" i="1"/>
  <c r="Y52" i="1"/>
  <c r="F53" i="1"/>
  <c r="H53" i="1"/>
  <c r="J53" i="1"/>
  <c r="L53" i="1"/>
  <c r="N53" i="1"/>
  <c r="P53" i="1"/>
  <c r="R53" i="1"/>
  <c r="T53" i="1"/>
  <c r="V53" i="1"/>
  <c r="X53" i="1"/>
  <c r="Y53" i="1"/>
  <c r="F54" i="1"/>
  <c r="H54" i="1"/>
  <c r="J54" i="1"/>
  <c r="L54" i="1"/>
  <c r="N54" i="1"/>
  <c r="P54" i="1"/>
  <c r="R54" i="1"/>
  <c r="T54" i="1"/>
  <c r="V54" i="1"/>
  <c r="X54" i="1"/>
  <c r="Y54" i="1"/>
  <c r="F55" i="1"/>
  <c r="H55" i="1"/>
  <c r="J55" i="1"/>
  <c r="L55" i="1"/>
  <c r="N55" i="1"/>
  <c r="P55" i="1"/>
  <c r="R55" i="1"/>
  <c r="T55" i="1"/>
  <c r="V55" i="1"/>
  <c r="X55" i="1"/>
  <c r="Y55" i="1"/>
  <c r="F56" i="1"/>
  <c r="H56" i="1"/>
  <c r="J56" i="1"/>
  <c r="L56" i="1"/>
  <c r="N56" i="1"/>
  <c r="P56" i="1"/>
  <c r="R56" i="1"/>
  <c r="T56" i="1"/>
  <c r="V56" i="1"/>
  <c r="X56" i="1"/>
  <c r="Y56" i="1"/>
  <c r="F57" i="1"/>
  <c r="H57" i="1"/>
  <c r="J57" i="1"/>
  <c r="L57" i="1"/>
  <c r="N57" i="1"/>
  <c r="P57" i="1"/>
  <c r="R57" i="1"/>
  <c r="T57" i="1"/>
  <c r="V57" i="1"/>
  <c r="X57" i="1"/>
  <c r="Y57" i="1"/>
  <c r="F58" i="1"/>
  <c r="H58" i="1"/>
  <c r="J58" i="1"/>
  <c r="L58" i="1"/>
  <c r="N58" i="1"/>
  <c r="P58" i="1"/>
  <c r="R58" i="1"/>
  <c r="T58" i="1"/>
  <c r="V58" i="1"/>
  <c r="X58" i="1"/>
  <c r="Y58" i="1"/>
  <c r="F59" i="1"/>
  <c r="H59" i="1"/>
  <c r="J59" i="1"/>
  <c r="L59" i="1"/>
  <c r="N59" i="1"/>
  <c r="P59" i="1"/>
  <c r="R59" i="1"/>
  <c r="T59" i="1"/>
  <c r="V59" i="1"/>
  <c r="X59" i="1"/>
  <c r="Y59" i="1"/>
  <c r="F60" i="1"/>
  <c r="H60" i="1"/>
  <c r="J60" i="1"/>
  <c r="L60" i="1"/>
  <c r="N60" i="1"/>
  <c r="P60" i="1"/>
  <c r="R60" i="1"/>
  <c r="T60" i="1"/>
  <c r="V60" i="1"/>
  <c r="X60" i="1"/>
  <c r="Y60" i="1"/>
  <c r="F61" i="1"/>
  <c r="H61" i="1"/>
  <c r="J61" i="1"/>
  <c r="L61" i="1"/>
  <c r="N61" i="1"/>
  <c r="P61" i="1"/>
  <c r="R61" i="1"/>
  <c r="T61" i="1"/>
  <c r="V61" i="1"/>
  <c r="X61" i="1"/>
  <c r="Y61" i="1"/>
  <c r="F62" i="1"/>
  <c r="H62" i="1"/>
  <c r="J62" i="1"/>
  <c r="L62" i="1"/>
  <c r="N62" i="1"/>
  <c r="P62" i="1"/>
  <c r="R62" i="1"/>
  <c r="T62" i="1"/>
  <c r="V62" i="1"/>
  <c r="X62" i="1"/>
  <c r="Y62" i="1"/>
  <c r="F63" i="1"/>
  <c r="H63" i="1"/>
  <c r="J63" i="1"/>
  <c r="L63" i="1"/>
  <c r="N63" i="1"/>
  <c r="P63" i="1"/>
  <c r="R63" i="1"/>
  <c r="T63" i="1"/>
  <c r="V63" i="1"/>
  <c r="X63" i="1"/>
  <c r="Y63" i="1"/>
  <c r="F64" i="1"/>
  <c r="H64" i="1"/>
  <c r="J64" i="1"/>
  <c r="L64" i="1"/>
  <c r="N64" i="1"/>
  <c r="P64" i="1"/>
  <c r="R64" i="1"/>
  <c r="T64" i="1"/>
  <c r="V64" i="1"/>
  <c r="X64" i="1"/>
  <c r="Y64" i="1"/>
  <c r="F65" i="1"/>
  <c r="H65" i="1"/>
  <c r="J65" i="1"/>
  <c r="L65" i="1"/>
  <c r="N65" i="1"/>
  <c r="P65" i="1"/>
  <c r="R65" i="1"/>
  <c r="T65" i="1"/>
  <c r="V65" i="1"/>
  <c r="X65" i="1"/>
  <c r="Y65" i="1"/>
  <c r="F66" i="1"/>
  <c r="H66" i="1"/>
  <c r="J66" i="1"/>
  <c r="L66" i="1"/>
  <c r="N66" i="1"/>
  <c r="P66" i="1"/>
  <c r="R66" i="1"/>
  <c r="T66" i="1"/>
  <c r="V66" i="1"/>
  <c r="X66" i="1"/>
  <c r="Y66" i="1"/>
  <c r="F67" i="1"/>
  <c r="H67" i="1"/>
  <c r="J67" i="1"/>
  <c r="L67" i="1"/>
  <c r="N67" i="1"/>
  <c r="P67" i="1"/>
  <c r="R67" i="1"/>
  <c r="T67" i="1"/>
  <c r="V67" i="1"/>
  <c r="X67" i="1"/>
  <c r="Y67" i="1"/>
  <c r="F68" i="1"/>
  <c r="H68" i="1"/>
  <c r="J68" i="1"/>
  <c r="L68" i="1"/>
  <c r="N68" i="1"/>
  <c r="P68" i="1"/>
  <c r="R68" i="1"/>
  <c r="T68" i="1"/>
  <c r="V68" i="1"/>
  <c r="X68" i="1"/>
  <c r="Y68" i="1"/>
  <c r="F73" i="1"/>
  <c r="H73" i="1"/>
  <c r="J73" i="1"/>
  <c r="L73" i="1"/>
  <c r="N73" i="1"/>
  <c r="P73" i="1"/>
  <c r="R73" i="1"/>
  <c r="T73" i="1"/>
  <c r="V73" i="1"/>
  <c r="X73" i="1"/>
  <c r="Y73" i="1"/>
  <c r="F74" i="1"/>
  <c r="H74" i="1"/>
  <c r="J74" i="1"/>
  <c r="L74" i="1"/>
  <c r="N74" i="1"/>
  <c r="P74" i="1"/>
  <c r="R74" i="1"/>
  <c r="T74" i="1"/>
  <c r="V74" i="1"/>
  <c r="X74" i="1"/>
  <c r="Y74" i="1"/>
  <c r="F75" i="1"/>
  <c r="H75" i="1"/>
  <c r="J75" i="1"/>
  <c r="L75" i="1"/>
  <c r="N75" i="1"/>
  <c r="P75" i="1"/>
  <c r="R75" i="1"/>
  <c r="T75" i="1"/>
  <c r="V75" i="1"/>
  <c r="X75" i="1"/>
  <c r="Y75" i="1"/>
  <c r="F76" i="1"/>
  <c r="H76" i="1"/>
  <c r="J76" i="1"/>
  <c r="L76" i="1"/>
  <c r="N76" i="1"/>
  <c r="P76" i="1"/>
  <c r="R76" i="1"/>
  <c r="T76" i="1"/>
  <c r="V76" i="1"/>
  <c r="X76" i="1"/>
  <c r="Y76" i="1"/>
  <c r="F77" i="1"/>
  <c r="H77" i="1"/>
  <c r="J77" i="1"/>
  <c r="L77" i="1"/>
  <c r="N77" i="1"/>
  <c r="P77" i="1"/>
  <c r="R77" i="1"/>
  <c r="T77" i="1"/>
  <c r="V77" i="1"/>
  <c r="X77" i="1"/>
  <c r="Y77" i="1"/>
  <c r="F78" i="1"/>
  <c r="H78" i="1"/>
  <c r="J78" i="1"/>
  <c r="L78" i="1"/>
  <c r="N78" i="1"/>
  <c r="P78" i="1"/>
  <c r="R78" i="1"/>
  <c r="T78" i="1"/>
  <c r="V78" i="1"/>
  <c r="X78" i="1"/>
  <c r="Y78" i="1"/>
  <c r="F79" i="1"/>
  <c r="H79" i="1"/>
  <c r="J79" i="1"/>
  <c r="L79" i="1"/>
  <c r="N79" i="1"/>
  <c r="P79" i="1"/>
  <c r="R79" i="1"/>
  <c r="T79" i="1"/>
  <c r="V79" i="1"/>
  <c r="X79" i="1"/>
  <c r="Y79" i="1"/>
  <c r="F82" i="1"/>
  <c r="H82" i="1"/>
  <c r="J82" i="1"/>
  <c r="L82" i="1"/>
  <c r="N82" i="1"/>
  <c r="P82" i="1"/>
  <c r="R82" i="1"/>
  <c r="T82" i="1"/>
  <c r="V82" i="1"/>
  <c r="X82" i="1"/>
  <c r="Y82" i="1"/>
  <c r="F83" i="1"/>
  <c r="H83" i="1"/>
  <c r="J83" i="1"/>
  <c r="L83" i="1"/>
  <c r="N83" i="1"/>
  <c r="P83" i="1"/>
  <c r="R83" i="1"/>
  <c r="T83" i="1"/>
  <c r="V83" i="1"/>
  <c r="X83" i="1"/>
  <c r="Y83" i="1"/>
  <c r="F85" i="1"/>
  <c r="H85" i="1"/>
  <c r="J85" i="1"/>
  <c r="L85" i="1"/>
  <c r="N85" i="1"/>
  <c r="P85" i="1"/>
  <c r="R85" i="1"/>
  <c r="T85" i="1"/>
  <c r="V85" i="1"/>
  <c r="X85" i="1"/>
  <c r="Y85" i="1"/>
  <c r="F86" i="1"/>
  <c r="H86" i="1"/>
  <c r="J86" i="1"/>
  <c r="L86" i="1"/>
  <c r="N86" i="1"/>
  <c r="P86" i="1"/>
  <c r="R86" i="1"/>
  <c r="T86" i="1"/>
  <c r="V86" i="1"/>
  <c r="X86" i="1"/>
  <c r="Y86" i="1"/>
  <c r="F87" i="1"/>
  <c r="H87" i="1"/>
  <c r="J87" i="1"/>
  <c r="L87" i="1"/>
  <c r="N87" i="1"/>
  <c r="P87" i="1"/>
  <c r="R87" i="1"/>
  <c r="T87" i="1"/>
  <c r="V87" i="1"/>
  <c r="X87" i="1"/>
  <c r="Y87" i="1"/>
  <c r="F88" i="1"/>
  <c r="H88" i="1"/>
  <c r="J88" i="1"/>
  <c r="L88" i="1"/>
  <c r="N88" i="1"/>
  <c r="P88" i="1"/>
  <c r="R88" i="1"/>
  <c r="T88" i="1"/>
  <c r="V88" i="1"/>
  <c r="X88" i="1"/>
  <c r="Y88" i="1"/>
  <c r="F89" i="1"/>
  <c r="H89" i="1"/>
  <c r="J89" i="1"/>
  <c r="L89" i="1"/>
  <c r="N89" i="1"/>
  <c r="P89" i="1"/>
  <c r="R89" i="1"/>
  <c r="T89" i="1"/>
  <c r="V89" i="1"/>
  <c r="X89" i="1"/>
  <c r="Y89" i="1"/>
  <c r="Z75" i="1" l="1"/>
  <c r="Z59" i="1"/>
  <c r="Z45" i="1"/>
  <c r="Z32" i="1"/>
  <c r="Z20" i="1"/>
  <c r="Z76" i="1"/>
  <c r="Z60" i="1"/>
  <c r="Z46" i="1"/>
  <c r="Z33" i="1"/>
  <c r="Z21" i="1"/>
  <c r="Z77" i="1"/>
  <c r="Z61" i="1"/>
  <c r="Z47" i="1"/>
  <c r="Z34" i="1"/>
  <c r="Z22" i="1"/>
  <c r="Z78" i="1"/>
  <c r="Z62" i="1"/>
  <c r="Z50" i="1"/>
  <c r="Z35" i="1"/>
  <c r="Z23" i="1"/>
  <c r="Z79" i="1"/>
  <c r="Z63" i="1"/>
  <c r="Z51" i="1"/>
  <c r="Z36" i="1"/>
  <c r="Z24" i="1"/>
  <c r="Z82" i="1"/>
  <c r="Z64" i="1"/>
  <c r="Z52" i="1"/>
  <c r="Z37" i="1"/>
  <c r="Z25" i="1"/>
  <c r="Z13" i="1"/>
  <c r="Z83" i="1"/>
  <c r="Z65" i="1"/>
  <c r="Z53" i="1"/>
  <c r="Z38" i="1"/>
  <c r="Z26" i="1"/>
  <c r="Z14" i="1"/>
  <c r="Z12" i="1"/>
  <c r="Z66" i="1"/>
  <c r="Z54" i="1"/>
  <c r="Z39" i="1"/>
  <c r="Z27" i="1"/>
  <c r="Z15" i="1"/>
  <c r="Z85" i="1"/>
  <c r="Z86" i="1"/>
  <c r="Z67" i="1"/>
  <c r="Z55" i="1"/>
  <c r="Z40" i="1"/>
  <c r="Z28" i="1"/>
  <c r="Z16" i="1"/>
  <c r="Z87" i="1"/>
  <c r="Z68" i="1"/>
  <c r="Z56" i="1"/>
  <c r="Z42" i="1"/>
  <c r="Z29" i="1"/>
  <c r="Z17" i="1"/>
  <c r="Z88" i="1"/>
  <c r="Z73" i="1"/>
  <c r="Z57" i="1"/>
  <c r="Z43" i="1"/>
  <c r="Z30" i="1"/>
  <c r="Z18" i="1"/>
  <c r="Z89" i="1"/>
  <c r="Z74" i="1"/>
  <c r="Z58" i="1"/>
  <c r="Z44" i="1"/>
  <c r="Z31" i="1"/>
  <c r="Z19" i="1"/>
  <c r="Z11" i="1"/>
  <c r="Y10" i="1"/>
  <c r="Y9" i="1"/>
  <c r="W91" i="1"/>
  <c r="X10" i="1"/>
  <c r="X9" i="1"/>
  <c r="U91" i="1"/>
  <c r="S91" i="1"/>
  <c r="Q91" i="1"/>
  <c r="O91" i="1"/>
  <c r="M91" i="1"/>
  <c r="K91" i="1"/>
  <c r="I91" i="1"/>
  <c r="G91" i="1"/>
  <c r="E91" i="1"/>
  <c r="V10" i="1"/>
  <c r="T10" i="1"/>
  <c r="R10" i="1"/>
  <c r="P10" i="1"/>
  <c r="N10" i="1"/>
  <c r="L10" i="1"/>
  <c r="J10" i="1"/>
  <c r="H10" i="1"/>
  <c r="F10" i="1"/>
  <c r="V9" i="1"/>
  <c r="T9" i="1"/>
  <c r="R9" i="1"/>
  <c r="P9" i="1"/>
  <c r="N9" i="1"/>
  <c r="L9" i="1"/>
  <c r="J9" i="1"/>
  <c r="H9" i="1"/>
  <c r="F9" i="1"/>
  <c r="Z9" i="1" l="1"/>
  <c r="Z10" i="1"/>
  <c r="X91" i="1"/>
  <c r="V91" i="1"/>
  <c r="T91" i="1"/>
  <c r="P91" i="1"/>
  <c r="Y91" i="1"/>
  <c r="L91" i="1"/>
  <c r="R91" i="1"/>
  <c r="H91" i="1"/>
  <c r="J91" i="1"/>
  <c r="N91" i="1"/>
  <c r="F91" i="1"/>
  <c r="Z91" i="1" l="1"/>
</calcChain>
</file>

<file path=xl/sharedStrings.xml><?xml version="1.0" encoding="utf-8"?>
<sst xmlns="http://schemas.openxmlformats.org/spreadsheetml/2006/main" count="124" uniqueCount="41">
  <si>
    <t>№ п/п</t>
  </si>
  <si>
    <t>Наименование профиля ВМП</t>
  </si>
  <si>
    <t>№ группы ВМП</t>
  </si>
  <si>
    <t>ГБУЗ "Областная клиническая больница КО"</t>
  </si>
  <si>
    <t>ФГБУ "Федеральный центр высоких медицинских технология" МЗ РФ</t>
  </si>
  <si>
    <t>ГБУЗ "Детская областная больница КО"</t>
  </si>
  <si>
    <t>ГБУЗ КО "Центральная городская клиническая больница"</t>
  </si>
  <si>
    <t>ГБУЗ "Региональный перинатальный центр"</t>
  </si>
  <si>
    <t>ГБУЗ "Центр специализированных видов медицинской помощи КО"</t>
  </si>
  <si>
    <t>ФГБУ "1409 Военно-морской клинический госпиталь" МО РФ</t>
  </si>
  <si>
    <t>ГБУЗ КО "Городская клиническая БСМП"</t>
  </si>
  <si>
    <t>ГБУЗ "Гусевская ЦРБ"</t>
  </si>
  <si>
    <t>ИТОГО:</t>
  </si>
  <si>
    <t>ОМП</t>
  </si>
  <si>
    <t>ОФС, тыс. руб.</t>
  </si>
  <si>
    <t>Акушерство и гинекология</t>
  </si>
  <si>
    <t>Гастроэнтерология</t>
  </si>
  <si>
    <t>Гематология</t>
  </si>
  <si>
    <t>Детская хирург.(новорожд)</t>
  </si>
  <si>
    <t>Дерматовенерология</t>
  </si>
  <si>
    <t>Комбустиология</t>
  </si>
  <si>
    <t>Нейрохирургия</t>
  </si>
  <si>
    <t>Неонатология</t>
  </si>
  <si>
    <t>Онкология</t>
  </si>
  <si>
    <t>Оториноларингология</t>
  </si>
  <si>
    <t>Офтальмология</t>
  </si>
  <si>
    <t>Педиатрия</t>
  </si>
  <si>
    <t>Ревматология</t>
  </si>
  <si>
    <t>ССХ</t>
  </si>
  <si>
    <t>Торакальная хирургия</t>
  </si>
  <si>
    <t>Травматология и ортопедия</t>
  </si>
  <si>
    <t>Урология</t>
  </si>
  <si>
    <t>Челюстно-лицевая хирургия</t>
  </si>
  <si>
    <t>Эндокринология</t>
  </si>
  <si>
    <t xml:space="preserve">Объем оказания медицинской помощи и объем финансировых средств высокотехнологичных видов медицинской помощи в разрезе групп и профилей за счет средств обязательного медицинского страхования в 2024 году  </t>
  </si>
  <si>
    <t>ООО "МЕДКЛУБ"</t>
  </si>
  <si>
    <t>Хирургия</t>
  </si>
  <si>
    <t>Тариф</t>
  </si>
  <si>
    <t>к Выписке из Протокола</t>
  </si>
  <si>
    <t>заседания Комиссии № 14 от 29.12.2023 года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</si>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</sst>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theme="9" tint="-0.499984740745262"/>
      <name val="Times New Roman"/>
      <family val="1"/>
      <charset val="204"/>
    </font>
    <font>
      <sz val="12"/>
      <color theme="9" tint="-0.49998474074526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56">
    <xf numFmtId="0" fontId="0" fillId="0" borderId="0" xfId="0"/>
    <xf numFmtId="4" fontId="2" fillId="0" borderId="0" xfId="1" applyNumberFormat="1" applyFont="1" applyFill="1" applyAlignment="1">
      <alignment horizontal="right" vertical="center"/>
    </xf>
    <xf numFmtId="0" fontId="3" fillId="0" borderId="0" xfId="0" applyFont="1"/>
    <xf numFmtId="0" fontId="4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>
      <alignment vertical="top"/>
    </xf>
    <xf numFmtId="0" fontId="6" fillId="0" borderId="0" xfId="1" applyFont="1" applyFill="1">
      <alignment vertical="top"/>
    </xf>
    <xf numFmtId="4" fontId="5" fillId="0" borderId="0" xfId="1" applyNumberFormat="1" applyFont="1" applyFill="1">
      <alignment vertical="top"/>
    </xf>
    <xf numFmtId="3" fontId="5" fillId="0" borderId="0" xfId="1" applyNumberFormat="1" applyFont="1" applyFill="1">
      <alignment vertical="top"/>
    </xf>
    <xf numFmtId="4" fontId="2" fillId="0" borderId="0" xfId="1" applyNumberFormat="1" applyFont="1" applyFill="1" applyAlignment="1">
      <alignment horizontal="right" vertical="top"/>
    </xf>
    <xf numFmtId="0" fontId="2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/>
    </xf>
    <xf numFmtId="49" fontId="12" fillId="0" borderId="12" xfId="1" applyNumberFormat="1" applyFont="1" applyFill="1" applyBorder="1" applyAlignment="1">
      <alignment vertical="top" wrapText="1"/>
    </xf>
    <xf numFmtId="3" fontId="11" fillId="0" borderId="13" xfId="1" applyNumberFormat="1" applyFont="1" applyFill="1" applyBorder="1" applyAlignment="1">
      <alignment horizontal="center" vertical="center"/>
    </xf>
    <xf numFmtId="3" fontId="13" fillId="0" borderId="13" xfId="1" applyNumberFormat="1" applyFont="1" applyFill="1" applyBorder="1" applyAlignment="1">
      <alignment horizontal="center" vertical="center"/>
    </xf>
    <xf numFmtId="0" fontId="2" fillId="0" borderId="14" xfId="1" applyFont="1" applyFill="1" applyBorder="1" applyAlignment="1">
      <alignment horizontal="center" vertical="center"/>
    </xf>
    <xf numFmtId="4" fontId="2" fillId="0" borderId="15" xfId="1" applyNumberFormat="1" applyFont="1" applyFill="1" applyBorder="1" applyAlignment="1">
      <alignment horizontal="center" vertical="center"/>
    </xf>
    <xf numFmtId="4" fontId="2" fillId="0" borderId="16" xfId="1" applyNumberFormat="1" applyFont="1" applyFill="1" applyBorder="1" applyAlignment="1">
      <alignment horizontal="center" vertical="center"/>
    </xf>
    <xf numFmtId="3" fontId="2" fillId="0" borderId="14" xfId="1" applyNumberFormat="1" applyFont="1" applyFill="1" applyBorder="1" applyAlignment="1">
      <alignment horizontal="center" vertical="center"/>
    </xf>
    <xf numFmtId="4" fontId="3" fillId="0" borderId="0" xfId="0" applyNumberFormat="1" applyFont="1"/>
    <xf numFmtId="0" fontId="14" fillId="0" borderId="0" xfId="0" applyFont="1"/>
    <xf numFmtId="0" fontId="15" fillId="0" borderId="17" xfId="1" applyFont="1" applyFill="1" applyBorder="1" applyAlignment="1">
      <alignment horizontal="center" vertical="center"/>
    </xf>
    <xf numFmtId="49" fontId="12" fillId="0" borderId="18" xfId="1" applyNumberFormat="1" applyFont="1" applyFill="1" applyBorder="1" applyAlignment="1">
      <alignment vertical="top" wrapText="1"/>
    </xf>
    <xf numFmtId="3" fontId="11" fillId="0" borderId="19" xfId="1" applyNumberFormat="1" applyFont="1" applyFill="1" applyBorder="1" applyAlignment="1">
      <alignment horizontal="center" vertical="center"/>
    </xf>
    <xf numFmtId="3" fontId="13" fillId="0" borderId="19" xfId="1" applyNumberFormat="1" applyFont="1" applyFill="1" applyBorder="1" applyAlignment="1">
      <alignment horizontal="center" vertical="center"/>
    </xf>
    <xf numFmtId="0" fontId="2" fillId="0" borderId="20" xfId="1" applyFont="1" applyFill="1" applyBorder="1" applyAlignment="1">
      <alignment horizontal="center" vertical="center"/>
    </xf>
    <xf numFmtId="4" fontId="2" fillId="0" borderId="21" xfId="1" applyNumberFormat="1" applyFont="1" applyFill="1" applyBorder="1" applyAlignment="1">
      <alignment horizontal="center" vertical="center"/>
    </xf>
    <xf numFmtId="4" fontId="2" fillId="0" borderId="22" xfId="1" applyNumberFormat="1" applyFont="1" applyFill="1" applyBorder="1" applyAlignment="1">
      <alignment horizontal="center" vertical="center"/>
    </xf>
    <xf numFmtId="0" fontId="2" fillId="0" borderId="23" xfId="1" applyFont="1" applyFill="1" applyBorder="1" applyAlignment="1">
      <alignment vertical="center" wrapText="1"/>
    </xf>
    <xf numFmtId="0" fontId="2" fillId="0" borderId="24" xfId="1" applyFont="1" applyFill="1" applyBorder="1" applyAlignment="1">
      <alignment vertical="center" wrapText="1"/>
    </xf>
    <xf numFmtId="0" fontId="10" fillId="0" borderId="24" xfId="1" applyFont="1" applyFill="1" applyBorder="1" applyAlignment="1">
      <alignment horizontal="right" vertical="center" wrapText="1"/>
    </xf>
    <xf numFmtId="3" fontId="9" fillId="0" borderId="24" xfId="1" applyNumberFormat="1" applyFont="1" applyFill="1" applyBorder="1" applyAlignment="1">
      <alignment horizontal="center" vertical="center"/>
    </xf>
    <xf numFmtId="4" fontId="9" fillId="0" borderId="24" xfId="1" applyNumberFormat="1" applyFont="1" applyFill="1" applyBorder="1" applyAlignment="1">
      <alignment horizontal="center" vertical="center"/>
    </xf>
    <xf numFmtId="4" fontId="9" fillId="0" borderId="25" xfId="1" applyNumberFormat="1" applyFont="1" applyFill="1" applyBorder="1" applyAlignment="1">
      <alignment horizontal="center" vertical="center"/>
    </xf>
    <xf numFmtId="0" fontId="13" fillId="0" borderId="0" xfId="0" applyFont="1"/>
    <xf numFmtId="3" fontId="16" fillId="0" borderId="13" xfId="1" applyNumberFormat="1" applyFont="1" applyFill="1" applyBorder="1" applyAlignment="1">
      <alignment horizontal="center" vertical="center"/>
    </xf>
    <xf numFmtId="49" fontId="17" fillId="0" borderId="12" xfId="1" applyNumberFormat="1" applyFont="1" applyFill="1" applyBorder="1" applyAlignment="1">
      <alignment vertical="top" wrapText="1"/>
    </xf>
    <xf numFmtId="0" fontId="3" fillId="0" borderId="0" xfId="0" applyFont="1" applyAlignment="1">
      <alignment vertical="center"/>
    </xf>
    <xf numFmtId="2" fontId="9" fillId="0" borderId="9" xfId="1" applyNumberFormat="1" applyFont="1" applyFill="1" applyBorder="1" applyAlignment="1">
      <alignment horizontal="center" vertical="center" wrapText="1"/>
    </xf>
    <xf numFmtId="4" fontId="9" fillId="0" borderId="9" xfId="1" applyNumberFormat="1" applyFont="1" applyFill="1" applyBorder="1" applyAlignment="1">
      <alignment horizontal="center" vertical="center" wrapText="1"/>
    </xf>
    <xf numFmtId="4" fontId="9" fillId="0" borderId="10" xfId="1" applyNumberFormat="1" applyFont="1" applyFill="1" applyBorder="1" applyAlignment="1">
      <alignment horizontal="center" vertical="center" wrapText="1"/>
    </xf>
    <xf numFmtId="4" fontId="11" fillId="0" borderId="4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4" fontId="9" fillId="0" borderId="2" xfId="1" applyNumberFormat="1" applyFont="1" applyFill="1" applyBorder="1" applyAlignment="1">
      <alignment horizontal="center" vertical="center" wrapText="1"/>
    </xf>
    <xf numFmtId="4" fontId="9" fillId="0" borderId="7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4" fontId="11" fillId="0" borderId="5" xfId="1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4" fontId="2" fillId="0" borderId="0" xfId="1" applyNumberFormat="1" applyFont="1" applyFill="1" applyAlignment="1">
      <alignment vertical="center"/>
    </xf>
    <xf numFmtId="0" fontId="12" fillId="0" borderId="0" xfId="0" applyFont="1" applyAlignment="1">
      <alignment horizontal="right"/>
    </xf>
  </cellXfs>
  <cellStyles count="2">
    <cellStyle name="Обычный" xfId="0" builtinId="0"/>
    <cellStyle name="Обычный 3" xfId="1" xr:uid="{1376B486-A1AA-4F94-8E73-2D8B52F960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7DBAA-1ADF-42A9-AE91-441F27B0A5D6}">
  <sheetPr>
    <tabColor theme="3" tint="0.79998168889431442"/>
    <pageSetUpPr fitToPage="1"/>
  </sheetPr>
  <dimension ref="A1:AA92"/>
  <sheetViews>
    <sheetView tabSelected="1" zoomScaleNormal="100" workbookViewId="0">
      <pane xSplit="4" ySplit="8" topLeftCell="E9" activePane="bottomRight" state="frozen"/>
      <selection pane="topRight" activeCell="E1" sqref="E1"/>
      <selection pane="bottomLeft" activeCell="A10" sqref="A10"/>
      <selection pane="bottomRight" activeCell="Z1" sqref="Z1"/>
    </sheetView>
  </sheetViews>
  <sheetFormatPr defaultRowHeight="15" x14ac:dyDescent="0.25"/>
  <cols>
    <col min="1" max="1" width="4.7109375" style="2" customWidth="1"/>
    <col min="2" max="2" width="21.85546875" style="2" customWidth="1"/>
    <col min="3" max="3" width="9.140625" style="2"/>
    <col min="4" max="4" width="11.140625" style="35" customWidth="1"/>
    <col min="5" max="5" width="9.140625" style="2" customWidth="1"/>
    <col min="6" max="6" width="16.140625" style="2" customWidth="1"/>
    <col min="7" max="7" width="8.140625" style="2" customWidth="1"/>
    <col min="8" max="8" width="11.7109375" style="2" customWidth="1"/>
    <col min="9" max="9" width="7.7109375" style="2" customWidth="1"/>
    <col min="10" max="10" width="11.140625" style="2" customWidth="1"/>
    <col min="11" max="11" width="7.85546875" style="2" customWidth="1"/>
    <col min="12" max="12" width="12.140625" style="2" customWidth="1"/>
    <col min="13" max="13" width="7.5703125" style="2" customWidth="1"/>
    <col min="14" max="14" width="11.85546875" style="2" customWidth="1"/>
    <col min="15" max="15" width="7.28515625" style="2" customWidth="1"/>
    <col min="16" max="16" width="11.7109375" style="2" customWidth="1"/>
    <col min="17" max="17" width="6.5703125" style="2" customWidth="1"/>
    <col min="18" max="18" width="10.85546875" style="2" customWidth="1"/>
    <col min="19" max="19" width="6.5703125" style="2" customWidth="1"/>
    <col min="20" max="20" width="11" style="2" customWidth="1"/>
    <col min="21" max="21" width="6.85546875" style="2" customWidth="1"/>
    <col min="22" max="22" width="13.140625" style="2" customWidth="1"/>
    <col min="23" max="23" width="6.85546875" style="2" customWidth="1"/>
    <col min="24" max="24" width="10.28515625" style="2" customWidth="1"/>
    <col min="25" max="25" width="8.140625" style="2" customWidth="1"/>
    <col min="26" max="26" width="13.28515625" style="2" customWidth="1"/>
    <col min="27" max="16384" width="9.140625" style="2"/>
  </cols>
  <sheetData>
    <row r="1" spans="1:26" ht="15.75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5" t="s">
        <v>40</v>
      </c>
    </row>
    <row r="2" spans="1:26" ht="15.75" x14ac:dyDescent="0.25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5" t="s">
        <v>38</v>
      </c>
    </row>
    <row r="3" spans="1:26" ht="15.75" x14ac:dyDescent="0.25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5" t="s">
        <v>39</v>
      </c>
    </row>
    <row r="4" spans="1:26" ht="18.75" x14ac:dyDescent="0.25">
      <c r="A4" s="3"/>
      <c r="B4" s="4"/>
      <c r="C4" s="5"/>
      <c r="D4" s="6"/>
      <c r="E4" s="5"/>
      <c r="F4" s="7"/>
      <c r="G4" s="8"/>
      <c r="H4" s="7"/>
      <c r="I4" s="5"/>
      <c r="J4" s="7"/>
      <c r="K4" s="5"/>
      <c r="L4" s="7"/>
      <c r="M4" s="8"/>
      <c r="N4" s="7"/>
      <c r="O4" s="5"/>
      <c r="P4" s="7"/>
      <c r="Q4" s="5"/>
      <c r="R4" s="7"/>
      <c r="S4" s="5"/>
      <c r="T4" s="9"/>
      <c r="U4" s="10"/>
      <c r="V4" s="1"/>
      <c r="W4" s="1"/>
      <c r="X4" s="1"/>
      <c r="Y4" s="1"/>
    </row>
    <row r="5" spans="1:26" ht="37.5" customHeight="1" x14ac:dyDescent="0.25">
      <c r="A5" s="53" t="s">
        <v>34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</row>
    <row r="6" spans="1:26" ht="19.5" thickBot="1" x14ac:dyDescent="0.3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11"/>
      <c r="X6" s="11"/>
      <c r="Y6" s="11"/>
    </row>
    <row r="7" spans="1:26" s="38" customFormat="1" ht="84" customHeight="1" x14ac:dyDescent="0.25">
      <c r="A7" s="44" t="s">
        <v>0</v>
      </c>
      <c r="B7" s="46" t="s">
        <v>1</v>
      </c>
      <c r="C7" s="48" t="s">
        <v>2</v>
      </c>
      <c r="D7" s="50" t="s">
        <v>37</v>
      </c>
      <c r="E7" s="42" t="s">
        <v>3</v>
      </c>
      <c r="F7" s="42"/>
      <c r="G7" s="42" t="s">
        <v>4</v>
      </c>
      <c r="H7" s="42"/>
      <c r="I7" s="42" t="s">
        <v>5</v>
      </c>
      <c r="J7" s="42"/>
      <c r="K7" s="42" t="s">
        <v>6</v>
      </c>
      <c r="L7" s="42"/>
      <c r="M7" s="42" t="s">
        <v>7</v>
      </c>
      <c r="N7" s="42"/>
      <c r="O7" s="42" t="s">
        <v>8</v>
      </c>
      <c r="P7" s="42"/>
      <c r="Q7" s="42" t="s">
        <v>9</v>
      </c>
      <c r="R7" s="42"/>
      <c r="S7" s="42" t="s">
        <v>10</v>
      </c>
      <c r="T7" s="42"/>
      <c r="U7" s="42" t="s">
        <v>11</v>
      </c>
      <c r="V7" s="42"/>
      <c r="W7" s="42" t="s">
        <v>35</v>
      </c>
      <c r="X7" s="42"/>
      <c r="Y7" s="42" t="s">
        <v>12</v>
      </c>
      <c r="Z7" s="52" t="s">
        <v>12</v>
      </c>
    </row>
    <row r="8" spans="1:26" s="38" customFormat="1" ht="36.75" customHeight="1" x14ac:dyDescent="0.25">
      <c r="A8" s="45"/>
      <c r="B8" s="47"/>
      <c r="C8" s="49"/>
      <c r="D8" s="51"/>
      <c r="E8" s="39" t="s">
        <v>13</v>
      </c>
      <c r="F8" s="40" t="s">
        <v>14</v>
      </c>
      <c r="G8" s="39" t="s">
        <v>13</v>
      </c>
      <c r="H8" s="40" t="s">
        <v>14</v>
      </c>
      <c r="I8" s="39" t="s">
        <v>13</v>
      </c>
      <c r="J8" s="40" t="s">
        <v>14</v>
      </c>
      <c r="K8" s="39" t="s">
        <v>13</v>
      </c>
      <c r="L8" s="40" t="s">
        <v>14</v>
      </c>
      <c r="M8" s="39" t="s">
        <v>13</v>
      </c>
      <c r="N8" s="40" t="s">
        <v>14</v>
      </c>
      <c r="O8" s="39" t="s">
        <v>13</v>
      </c>
      <c r="P8" s="40" t="s">
        <v>14</v>
      </c>
      <c r="Q8" s="39" t="s">
        <v>13</v>
      </c>
      <c r="R8" s="40" t="s">
        <v>14</v>
      </c>
      <c r="S8" s="39" t="s">
        <v>13</v>
      </c>
      <c r="T8" s="40" t="s">
        <v>14</v>
      </c>
      <c r="U8" s="39" t="s">
        <v>13</v>
      </c>
      <c r="V8" s="40" t="s">
        <v>14</v>
      </c>
      <c r="W8" s="39" t="s">
        <v>13</v>
      </c>
      <c r="X8" s="40" t="s">
        <v>14</v>
      </c>
      <c r="Y8" s="39" t="s">
        <v>13</v>
      </c>
      <c r="Z8" s="41" t="s">
        <v>14</v>
      </c>
    </row>
    <row r="9" spans="1:26" ht="30" x14ac:dyDescent="0.25">
      <c r="A9" s="12">
        <v>1</v>
      </c>
      <c r="B9" s="13" t="s">
        <v>15</v>
      </c>
      <c r="C9" s="14">
        <v>1</v>
      </c>
      <c r="D9" s="15">
        <v>158727</v>
      </c>
      <c r="E9" s="16"/>
      <c r="F9" s="17">
        <f>E9*$D9/1000</f>
        <v>0</v>
      </c>
      <c r="G9" s="16"/>
      <c r="H9" s="17">
        <f>G9*$D9/1000</f>
        <v>0</v>
      </c>
      <c r="I9" s="16"/>
      <c r="J9" s="17">
        <f>I9*$D9/1000</f>
        <v>0</v>
      </c>
      <c r="K9" s="16">
        <v>14</v>
      </c>
      <c r="L9" s="17">
        <f>K9*$D9/1000</f>
        <v>2222.1779999999999</v>
      </c>
      <c r="M9" s="16">
        <v>2</v>
      </c>
      <c r="N9" s="17">
        <f>M9*$D9/1000</f>
        <v>317.45400000000001</v>
      </c>
      <c r="O9" s="16"/>
      <c r="P9" s="17">
        <f>O9*$D9/1000</f>
        <v>0</v>
      </c>
      <c r="Q9" s="16"/>
      <c r="R9" s="17">
        <f>Q9*$D9/1000</f>
        <v>0</v>
      </c>
      <c r="S9" s="16"/>
      <c r="T9" s="17">
        <f>S9*$D9/1000</f>
        <v>0</v>
      </c>
      <c r="U9" s="16"/>
      <c r="V9" s="17">
        <f>U9*$D9/1000</f>
        <v>0</v>
      </c>
      <c r="W9" s="16"/>
      <c r="X9" s="17">
        <f>W9*$D9/1000</f>
        <v>0</v>
      </c>
      <c r="Y9" s="16">
        <f>E9+G9+I9+K9+M9+O9+Q9+S9+U9+W9</f>
        <v>16</v>
      </c>
      <c r="Z9" s="18">
        <f>F9+H9+J9+L9+N9+P9+R9+T9+V9+X9</f>
        <v>2539.6320000000001</v>
      </c>
    </row>
    <row r="10" spans="1:26" ht="30" x14ac:dyDescent="0.25">
      <c r="A10" s="12">
        <v>2</v>
      </c>
      <c r="B10" s="13" t="s">
        <v>15</v>
      </c>
      <c r="C10" s="14">
        <v>2</v>
      </c>
      <c r="D10" s="15">
        <v>241673</v>
      </c>
      <c r="E10" s="16"/>
      <c r="F10" s="17">
        <f t="shared" ref="F10" si="0">E10*$D10/1000</f>
        <v>0</v>
      </c>
      <c r="G10" s="16"/>
      <c r="H10" s="17">
        <f t="shared" ref="H10" si="1">G10*$D10/1000</f>
        <v>0</v>
      </c>
      <c r="I10" s="16"/>
      <c r="J10" s="17">
        <f t="shared" ref="J10:L10" si="2">I10*$D10/1000</f>
        <v>0</v>
      </c>
      <c r="K10" s="16">
        <v>14</v>
      </c>
      <c r="L10" s="17">
        <f t="shared" si="2"/>
        <v>3383.422</v>
      </c>
      <c r="M10" s="16">
        <v>12</v>
      </c>
      <c r="N10" s="17">
        <f t="shared" ref="N10:P10" si="3">M10*$D10/1000</f>
        <v>2900.076</v>
      </c>
      <c r="O10" s="16"/>
      <c r="P10" s="17">
        <f t="shared" si="3"/>
        <v>0</v>
      </c>
      <c r="Q10" s="16"/>
      <c r="R10" s="17">
        <f t="shared" ref="R10:T10" si="4">Q10*$D10/1000</f>
        <v>0</v>
      </c>
      <c r="S10" s="16"/>
      <c r="T10" s="17">
        <f t="shared" si="4"/>
        <v>0</v>
      </c>
      <c r="U10" s="16"/>
      <c r="V10" s="17">
        <f t="shared" ref="V10" si="5">U10*$D10/1000</f>
        <v>0</v>
      </c>
      <c r="W10" s="16"/>
      <c r="X10" s="17">
        <f t="shared" ref="X10" si="6">W10*$D10/1000</f>
        <v>0</v>
      </c>
      <c r="Y10" s="16">
        <f t="shared" ref="Y10" si="7">E10+G10+I10+K10+M10+O10+Q10+S10+U10+W10</f>
        <v>26</v>
      </c>
      <c r="Z10" s="18">
        <f t="shared" ref="Z10" si="8">F10+H10+J10+L10+N10+P10+R10+T10+V10+X10</f>
        <v>6283.4979999999996</v>
      </c>
    </row>
    <row r="11" spans="1:26" ht="30" x14ac:dyDescent="0.25">
      <c r="A11" s="12">
        <v>3</v>
      </c>
      <c r="B11" s="13" t="s">
        <v>15</v>
      </c>
      <c r="C11" s="14">
        <v>3</v>
      </c>
      <c r="D11" s="15">
        <v>158077</v>
      </c>
      <c r="E11" s="16"/>
      <c r="F11" s="17">
        <f t="shared" ref="F11:F85" si="9">E11*$D11/1000</f>
        <v>0</v>
      </c>
      <c r="G11" s="16"/>
      <c r="H11" s="17">
        <f t="shared" ref="H11:H85" si="10">G11*$D11/1000</f>
        <v>0</v>
      </c>
      <c r="I11" s="16"/>
      <c r="J11" s="17">
        <f t="shared" ref="J11:J85" si="11">I11*$D11/1000</f>
        <v>0</v>
      </c>
      <c r="K11" s="16"/>
      <c r="L11" s="17">
        <f t="shared" ref="L11:L85" si="12">K11*$D11/1000</f>
        <v>0</v>
      </c>
      <c r="M11" s="16"/>
      <c r="N11" s="17">
        <f t="shared" ref="N11:N85" si="13">M11*$D11/1000</f>
        <v>0</v>
      </c>
      <c r="O11" s="16"/>
      <c r="P11" s="17">
        <f t="shared" ref="P11:P85" si="14">O11*$D11/1000</f>
        <v>0</v>
      </c>
      <c r="Q11" s="16"/>
      <c r="R11" s="17">
        <f t="shared" ref="R11:R85" si="15">Q11*$D11/1000</f>
        <v>0</v>
      </c>
      <c r="S11" s="16"/>
      <c r="T11" s="17">
        <f t="shared" ref="T11:T85" si="16">S11*$D11/1000</f>
        <v>0</v>
      </c>
      <c r="U11" s="16"/>
      <c r="V11" s="17">
        <f t="shared" ref="V11:V85" si="17">U11*$D11/1000</f>
        <v>0</v>
      </c>
      <c r="W11" s="16"/>
      <c r="X11" s="17">
        <f t="shared" ref="X11:X85" si="18">W11*$D11/1000</f>
        <v>0</v>
      </c>
      <c r="Y11" s="16">
        <f t="shared" ref="Y11:Y85" si="19">E11+G11+I11+K11+M11+O11+Q11+S11+U11+W11</f>
        <v>0</v>
      </c>
      <c r="Z11" s="18">
        <f t="shared" ref="Z11:Z85" si="20">F11+H11+J11+L11+N11+P11+R11+T11+V11+X11</f>
        <v>0</v>
      </c>
    </row>
    <row r="12" spans="1:26" ht="30" x14ac:dyDescent="0.25">
      <c r="A12" s="12">
        <v>4</v>
      </c>
      <c r="B12" s="37" t="s">
        <v>15</v>
      </c>
      <c r="C12" s="36">
        <v>4</v>
      </c>
      <c r="D12" s="15">
        <v>277185</v>
      </c>
      <c r="E12" s="16"/>
      <c r="F12" s="17">
        <f t="shared" ref="F12" si="21">E12*$D12/1000</f>
        <v>0</v>
      </c>
      <c r="G12" s="16"/>
      <c r="H12" s="17">
        <f t="shared" ref="H12" si="22">G12*$D12/1000</f>
        <v>0</v>
      </c>
      <c r="I12" s="16"/>
      <c r="J12" s="17">
        <f t="shared" ref="J12" si="23">I12*$D12/1000</f>
        <v>0</v>
      </c>
      <c r="K12" s="16"/>
      <c r="L12" s="17">
        <f t="shared" ref="L12" si="24">K12*$D12/1000</f>
        <v>0</v>
      </c>
      <c r="M12" s="16"/>
      <c r="N12" s="17">
        <f t="shared" ref="N12" si="25">M12*$D12/1000</f>
        <v>0</v>
      </c>
      <c r="O12" s="16"/>
      <c r="P12" s="17">
        <f t="shared" ref="P12" si="26">O12*$D12/1000</f>
        <v>0</v>
      </c>
      <c r="Q12" s="16"/>
      <c r="R12" s="17">
        <f t="shared" ref="R12" si="27">Q12*$D12/1000</f>
        <v>0</v>
      </c>
      <c r="S12" s="16"/>
      <c r="T12" s="17">
        <f t="shared" ref="T12" si="28">S12*$D12/1000</f>
        <v>0</v>
      </c>
      <c r="U12" s="16"/>
      <c r="V12" s="17">
        <f t="shared" ref="V12" si="29">U12*$D12/1000</f>
        <v>0</v>
      </c>
      <c r="W12" s="16"/>
      <c r="X12" s="17">
        <f t="shared" ref="X12" si="30">W12*$D12/1000</f>
        <v>0</v>
      </c>
      <c r="Y12" s="16">
        <f t="shared" ref="Y12" si="31">E12+G12+I12+K12+M12+O12+Q12+S12+U12+W12</f>
        <v>0</v>
      </c>
      <c r="Z12" s="18">
        <f t="shared" ref="Z12" si="32">F12+H12+J12+L12+N12+P12+R12+T12+V12+X12</f>
        <v>0</v>
      </c>
    </row>
    <row r="13" spans="1:26" ht="15.75" x14ac:dyDescent="0.25">
      <c r="A13" s="12">
        <v>5</v>
      </c>
      <c r="B13" s="13" t="s">
        <v>16</v>
      </c>
      <c r="C13" s="14">
        <v>5</v>
      </c>
      <c r="D13" s="15">
        <v>164546</v>
      </c>
      <c r="E13" s="16">
        <v>15</v>
      </c>
      <c r="F13" s="17">
        <f t="shared" si="9"/>
        <v>2468.19</v>
      </c>
      <c r="G13" s="16"/>
      <c r="H13" s="17">
        <f t="shared" si="10"/>
        <v>0</v>
      </c>
      <c r="I13" s="16"/>
      <c r="J13" s="17">
        <f t="shared" si="11"/>
        <v>0</v>
      </c>
      <c r="K13" s="16"/>
      <c r="L13" s="17">
        <f t="shared" si="12"/>
        <v>0</v>
      </c>
      <c r="M13" s="16"/>
      <c r="N13" s="17">
        <f t="shared" si="13"/>
        <v>0</v>
      </c>
      <c r="O13" s="16"/>
      <c r="P13" s="17">
        <f t="shared" si="14"/>
        <v>0</v>
      </c>
      <c r="Q13" s="16"/>
      <c r="R13" s="17">
        <f t="shared" si="15"/>
        <v>0</v>
      </c>
      <c r="S13" s="16"/>
      <c r="T13" s="17">
        <f t="shared" si="16"/>
        <v>0</v>
      </c>
      <c r="U13" s="16"/>
      <c r="V13" s="17">
        <f t="shared" si="17"/>
        <v>0</v>
      </c>
      <c r="W13" s="16"/>
      <c r="X13" s="17">
        <f t="shared" si="18"/>
        <v>0</v>
      </c>
      <c r="Y13" s="16">
        <f t="shared" si="19"/>
        <v>15</v>
      </c>
      <c r="Z13" s="18">
        <f t="shared" si="20"/>
        <v>2468.19</v>
      </c>
    </row>
    <row r="14" spans="1:26" ht="15.75" x14ac:dyDescent="0.25">
      <c r="A14" s="12">
        <v>6</v>
      </c>
      <c r="B14" s="13" t="s">
        <v>17</v>
      </c>
      <c r="C14" s="14">
        <v>6</v>
      </c>
      <c r="D14" s="15">
        <v>185493</v>
      </c>
      <c r="E14" s="16"/>
      <c r="F14" s="17">
        <f t="shared" si="9"/>
        <v>0</v>
      </c>
      <c r="G14" s="16"/>
      <c r="H14" s="17">
        <f t="shared" si="10"/>
        <v>0</v>
      </c>
      <c r="I14" s="16"/>
      <c r="J14" s="17">
        <f t="shared" si="11"/>
        <v>0</v>
      </c>
      <c r="K14" s="16"/>
      <c r="L14" s="17">
        <f t="shared" si="12"/>
        <v>0</v>
      </c>
      <c r="M14" s="16"/>
      <c r="N14" s="17">
        <f t="shared" si="13"/>
        <v>0</v>
      </c>
      <c r="O14" s="16"/>
      <c r="P14" s="17">
        <f t="shared" si="14"/>
        <v>0</v>
      </c>
      <c r="Q14" s="16"/>
      <c r="R14" s="17">
        <f t="shared" si="15"/>
        <v>0</v>
      </c>
      <c r="S14" s="16"/>
      <c r="T14" s="17">
        <f t="shared" si="16"/>
        <v>0</v>
      </c>
      <c r="U14" s="16"/>
      <c r="V14" s="17">
        <f t="shared" si="17"/>
        <v>0</v>
      </c>
      <c r="W14" s="16"/>
      <c r="X14" s="17">
        <f t="shared" si="18"/>
        <v>0</v>
      </c>
      <c r="Y14" s="16">
        <f t="shared" si="19"/>
        <v>0</v>
      </c>
      <c r="Z14" s="18">
        <f t="shared" si="20"/>
        <v>0</v>
      </c>
    </row>
    <row r="15" spans="1:26" ht="15.75" x14ac:dyDescent="0.25">
      <c r="A15" s="12">
        <v>7</v>
      </c>
      <c r="B15" s="13" t="s">
        <v>17</v>
      </c>
      <c r="C15" s="14">
        <v>7</v>
      </c>
      <c r="D15" s="15">
        <v>539242</v>
      </c>
      <c r="E15" s="16"/>
      <c r="F15" s="17">
        <f t="shared" si="9"/>
        <v>0</v>
      </c>
      <c r="G15" s="16"/>
      <c r="H15" s="17">
        <f t="shared" si="10"/>
        <v>0</v>
      </c>
      <c r="I15" s="16"/>
      <c r="J15" s="17">
        <f t="shared" si="11"/>
        <v>0</v>
      </c>
      <c r="K15" s="16"/>
      <c r="L15" s="17">
        <f t="shared" si="12"/>
        <v>0</v>
      </c>
      <c r="M15" s="16"/>
      <c r="N15" s="17">
        <f t="shared" si="13"/>
        <v>0</v>
      </c>
      <c r="O15" s="16"/>
      <c r="P15" s="17">
        <f t="shared" si="14"/>
        <v>0</v>
      </c>
      <c r="Q15" s="16"/>
      <c r="R15" s="17">
        <f t="shared" si="15"/>
        <v>0</v>
      </c>
      <c r="S15" s="16"/>
      <c r="T15" s="17">
        <f t="shared" si="16"/>
        <v>0</v>
      </c>
      <c r="U15" s="16"/>
      <c r="V15" s="17">
        <f t="shared" si="17"/>
        <v>0</v>
      </c>
      <c r="W15" s="16"/>
      <c r="X15" s="17">
        <f t="shared" si="18"/>
        <v>0</v>
      </c>
      <c r="Y15" s="16">
        <f t="shared" si="19"/>
        <v>0</v>
      </c>
      <c r="Z15" s="18">
        <f t="shared" si="20"/>
        <v>0</v>
      </c>
    </row>
    <row r="16" spans="1:26" ht="30" x14ac:dyDescent="0.25">
      <c r="A16" s="12">
        <v>8</v>
      </c>
      <c r="B16" s="13" t="s">
        <v>18</v>
      </c>
      <c r="C16" s="14">
        <v>8</v>
      </c>
      <c r="D16" s="15">
        <v>327848</v>
      </c>
      <c r="E16" s="16"/>
      <c r="F16" s="17">
        <f t="shared" si="9"/>
        <v>0</v>
      </c>
      <c r="G16" s="16"/>
      <c r="H16" s="17">
        <f t="shared" si="10"/>
        <v>0</v>
      </c>
      <c r="I16" s="16"/>
      <c r="J16" s="17">
        <f t="shared" si="11"/>
        <v>0</v>
      </c>
      <c r="K16" s="16"/>
      <c r="L16" s="17">
        <f t="shared" si="12"/>
        <v>0</v>
      </c>
      <c r="M16" s="16"/>
      <c r="N16" s="17">
        <f t="shared" si="13"/>
        <v>0</v>
      </c>
      <c r="O16" s="16"/>
      <c r="P16" s="17">
        <f t="shared" si="14"/>
        <v>0</v>
      </c>
      <c r="Q16" s="16"/>
      <c r="R16" s="17">
        <f t="shared" si="15"/>
        <v>0</v>
      </c>
      <c r="S16" s="16"/>
      <c r="T16" s="17">
        <f t="shared" si="16"/>
        <v>0</v>
      </c>
      <c r="U16" s="16"/>
      <c r="V16" s="17">
        <f t="shared" si="17"/>
        <v>0</v>
      </c>
      <c r="W16" s="16"/>
      <c r="X16" s="17">
        <f t="shared" si="18"/>
        <v>0</v>
      </c>
      <c r="Y16" s="16">
        <f t="shared" si="19"/>
        <v>0</v>
      </c>
      <c r="Z16" s="18">
        <f t="shared" si="20"/>
        <v>0</v>
      </c>
    </row>
    <row r="17" spans="1:26" ht="15.75" x14ac:dyDescent="0.25">
      <c r="A17" s="12">
        <v>9</v>
      </c>
      <c r="B17" s="13" t="s">
        <v>19</v>
      </c>
      <c r="C17" s="14">
        <v>9</v>
      </c>
      <c r="D17" s="15">
        <v>125714</v>
      </c>
      <c r="E17" s="19"/>
      <c r="F17" s="17">
        <f t="shared" si="9"/>
        <v>0</v>
      </c>
      <c r="G17" s="16"/>
      <c r="H17" s="17">
        <f t="shared" si="10"/>
        <v>0</v>
      </c>
      <c r="I17" s="16"/>
      <c r="J17" s="17">
        <f t="shared" si="11"/>
        <v>0</v>
      </c>
      <c r="K17" s="16"/>
      <c r="L17" s="17">
        <f t="shared" si="12"/>
        <v>0</v>
      </c>
      <c r="M17" s="16"/>
      <c r="N17" s="17">
        <f t="shared" si="13"/>
        <v>0</v>
      </c>
      <c r="O17" s="16">
        <v>51</v>
      </c>
      <c r="P17" s="17">
        <f t="shared" si="14"/>
        <v>6411.4139999999998</v>
      </c>
      <c r="Q17" s="16"/>
      <c r="R17" s="17">
        <f t="shared" si="15"/>
        <v>0</v>
      </c>
      <c r="S17" s="16"/>
      <c r="T17" s="17">
        <f t="shared" si="16"/>
        <v>0</v>
      </c>
      <c r="U17" s="16"/>
      <c r="V17" s="17">
        <f t="shared" si="17"/>
        <v>0</v>
      </c>
      <c r="W17" s="16"/>
      <c r="X17" s="17">
        <f t="shared" si="18"/>
        <v>0</v>
      </c>
      <c r="Y17" s="16">
        <f t="shared" si="19"/>
        <v>51</v>
      </c>
      <c r="Z17" s="18">
        <f t="shared" si="20"/>
        <v>6411.4139999999998</v>
      </c>
    </row>
    <row r="18" spans="1:26" ht="15.75" x14ac:dyDescent="0.25">
      <c r="A18" s="12">
        <v>10</v>
      </c>
      <c r="B18" s="13" t="s">
        <v>20</v>
      </c>
      <c r="C18" s="14">
        <v>10</v>
      </c>
      <c r="D18" s="15">
        <v>668088</v>
      </c>
      <c r="E18" s="19"/>
      <c r="F18" s="17">
        <f t="shared" si="9"/>
        <v>0</v>
      </c>
      <c r="G18" s="16"/>
      <c r="H18" s="17">
        <f t="shared" si="10"/>
        <v>0</v>
      </c>
      <c r="I18" s="16"/>
      <c r="J18" s="17">
        <f t="shared" si="11"/>
        <v>0</v>
      </c>
      <c r="K18" s="16"/>
      <c r="L18" s="17">
        <f t="shared" si="12"/>
        <v>0</v>
      </c>
      <c r="M18" s="16"/>
      <c r="N18" s="17">
        <f t="shared" si="13"/>
        <v>0</v>
      </c>
      <c r="O18" s="16"/>
      <c r="P18" s="17">
        <f t="shared" si="14"/>
        <v>0</v>
      </c>
      <c r="Q18" s="16"/>
      <c r="R18" s="17">
        <f t="shared" si="15"/>
        <v>0</v>
      </c>
      <c r="S18" s="16"/>
      <c r="T18" s="17">
        <f t="shared" si="16"/>
        <v>0</v>
      </c>
      <c r="U18" s="16"/>
      <c r="V18" s="17">
        <f t="shared" si="17"/>
        <v>0</v>
      </c>
      <c r="W18" s="16"/>
      <c r="X18" s="17">
        <f t="shared" si="18"/>
        <v>0</v>
      </c>
      <c r="Y18" s="16">
        <f t="shared" si="19"/>
        <v>0</v>
      </c>
      <c r="Z18" s="18">
        <f t="shared" si="20"/>
        <v>0</v>
      </c>
    </row>
    <row r="19" spans="1:26" ht="15.75" x14ac:dyDescent="0.25">
      <c r="A19" s="12">
        <v>11</v>
      </c>
      <c r="B19" s="13" t="s">
        <v>20</v>
      </c>
      <c r="C19" s="14">
        <v>11</v>
      </c>
      <c r="D19" s="15">
        <v>1937988</v>
      </c>
      <c r="E19" s="19"/>
      <c r="F19" s="17">
        <f t="shared" si="9"/>
        <v>0</v>
      </c>
      <c r="G19" s="16"/>
      <c r="H19" s="17">
        <f t="shared" si="10"/>
        <v>0</v>
      </c>
      <c r="I19" s="16"/>
      <c r="J19" s="17">
        <f t="shared" si="11"/>
        <v>0</v>
      </c>
      <c r="K19" s="16"/>
      <c r="L19" s="17">
        <f t="shared" si="12"/>
        <v>0</v>
      </c>
      <c r="M19" s="16"/>
      <c r="N19" s="17">
        <f t="shared" si="13"/>
        <v>0</v>
      </c>
      <c r="O19" s="16"/>
      <c r="P19" s="17">
        <f t="shared" si="14"/>
        <v>0</v>
      </c>
      <c r="Q19" s="16"/>
      <c r="R19" s="17">
        <f t="shared" si="15"/>
        <v>0</v>
      </c>
      <c r="S19" s="16"/>
      <c r="T19" s="17">
        <f t="shared" si="16"/>
        <v>0</v>
      </c>
      <c r="U19" s="16"/>
      <c r="V19" s="17">
        <f t="shared" si="17"/>
        <v>0</v>
      </c>
      <c r="W19" s="16"/>
      <c r="X19" s="17">
        <f t="shared" si="18"/>
        <v>0</v>
      </c>
      <c r="Y19" s="16">
        <f t="shared" si="19"/>
        <v>0</v>
      </c>
      <c r="Z19" s="18">
        <f t="shared" si="20"/>
        <v>0</v>
      </c>
    </row>
    <row r="20" spans="1:26" ht="15.75" x14ac:dyDescent="0.25">
      <c r="A20" s="12">
        <v>12</v>
      </c>
      <c r="B20" s="13" t="s">
        <v>21</v>
      </c>
      <c r="C20" s="14">
        <v>12</v>
      </c>
      <c r="D20" s="15">
        <v>200037</v>
      </c>
      <c r="E20" s="19">
        <v>304</v>
      </c>
      <c r="F20" s="17">
        <f t="shared" si="9"/>
        <v>60811.248</v>
      </c>
      <c r="G20" s="16"/>
      <c r="H20" s="17">
        <f t="shared" si="10"/>
        <v>0</v>
      </c>
      <c r="I20" s="16"/>
      <c r="J20" s="17">
        <f t="shared" si="11"/>
        <v>0</v>
      </c>
      <c r="K20" s="16"/>
      <c r="L20" s="17">
        <f t="shared" si="12"/>
        <v>0</v>
      </c>
      <c r="M20" s="16"/>
      <c r="N20" s="17">
        <f t="shared" si="13"/>
        <v>0</v>
      </c>
      <c r="O20" s="16"/>
      <c r="P20" s="17">
        <f t="shared" si="14"/>
        <v>0</v>
      </c>
      <c r="Q20" s="16"/>
      <c r="R20" s="17">
        <f t="shared" si="15"/>
        <v>0</v>
      </c>
      <c r="S20" s="16"/>
      <c r="T20" s="17">
        <f t="shared" si="16"/>
        <v>0</v>
      </c>
      <c r="U20" s="16"/>
      <c r="V20" s="17">
        <f t="shared" si="17"/>
        <v>0</v>
      </c>
      <c r="W20" s="16"/>
      <c r="X20" s="17">
        <f t="shared" si="18"/>
        <v>0</v>
      </c>
      <c r="Y20" s="16">
        <f t="shared" si="19"/>
        <v>304</v>
      </c>
      <c r="Z20" s="18">
        <f t="shared" si="20"/>
        <v>60811.248</v>
      </c>
    </row>
    <row r="21" spans="1:26" ht="15.75" x14ac:dyDescent="0.25">
      <c r="A21" s="12">
        <v>13</v>
      </c>
      <c r="B21" s="13" t="s">
        <v>21</v>
      </c>
      <c r="C21" s="14">
        <v>13</v>
      </c>
      <c r="D21" s="15">
        <v>305214</v>
      </c>
      <c r="E21" s="16"/>
      <c r="F21" s="17">
        <f t="shared" si="9"/>
        <v>0</v>
      </c>
      <c r="G21" s="16"/>
      <c r="H21" s="17">
        <f t="shared" si="10"/>
        <v>0</v>
      </c>
      <c r="I21" s="16"/>
      <c r="J21" s="17">
        <f t="shared" si="11"/>
        <v>0</v>
      </c>
      <c r="K21" s="16"/>
      <c r="L21" s="17">
        <f t="shared" si="12"/>
        <v>0</v>
      </c>
      <c r="M21" s="16"/>
      <c r="N21" s="17">
        <f t="shared" si="13"/>
        <v>0</v>
      </c>
      <c r="O21" s="16"/>
      <c r="P21" s="17">
        <f t="shared" si="14"/>
        <v>0</v>
      </c>
      <c r="Q21" s="16"/>
      <c r="R21" s="17">
        <f t="shared" si="15"/>
        <v>0</v>
      </c>
      <c r="S21" s="16"/>
      <c r="T21" s="17">
        <f t="shared" si="16"/>
        <v>0</v>
      </c>
      <c r="U21" s="16"/>
      <c r="V21" s="17">
        <f t="shared" si="17"/>
        <v>0</v>
      </c>
      <c r="W21" s="16"/>
      <c r="X21" s="17">
        <f t="shared" si="18"/>
        <v>0</v>
      </c>
      <c r="Y21" s="16">
        <f t="shared" si="19"/>
        <v>0</v>
      </c>
      <c r="Z21" s="18">
        <f t="shared" si="20"/>
        <v>0</v>
      </c>
    </row>
    <row r="22" spans="1:26" ht="15.75" x14ac:dyDescent="0.25">
      <c r="A22" s="12">
        <v>14</v>
      </c>
      <c r="B22" s="13" t="s">
        <v>21</v>
      </c>
      <c r="C22" s="14">
        <v>14</v>
      </c>
      <c r="D22" s="15">
        <v>195175</v>
      </c>
      <c r="E22" s="16">
        <v>9</v>
      </c>
      <c r="F22" s="17">
        <f t="shared" si="9"/>
        <v>1756.575</v>
      </c>
      <c r="G22" s="16"/>
      <c r="H22" s="17">
        <f t="shared" si="10"/>
        <v>0</v>
      </c>
      <c r="I22" s="16"/>
      <c r="J22" s="17">
        <f t="shared" si="11"/>
        <v>0</v>
      </c>
      <c r="K22" s="16"/>
      <c r="L22" s="17">
        <f t="shared" si="12"/>
        <v>0</v>
      </c>
      <c r="M22" s="16"/>
      <c r="N22" s="17">
        <f t="shared" si="13"/>
        <v>0</v>
      </c>
      <c r="O22" s="16"/>
      <c r="P22" s="17">
        <f t="shared" si="14"/>
        <v>0</v>
      </c>
      <c r="Q22" s="16"/>
      <c r="R22" s="17">
        <f t="shared" si="15"/>
        <v>0</v>
      </c>
      <c r="S22" s="16"/>
      <c r="T22" s="17">
        <f t="shared" si="16"/>
        <v>0</v>
      </c>
      <c r="U22" s="16"/>
      <c r="V22" s="17">
        <f t="shared" si="17"/>
        <v>0</v>
      </c>
      <c r="W22" s="16"/>
      <c r="X22" s="17">
        <f t="shared" si="18"/>
        <v>0</v>
      </c>
      <c r="Y22" s="16">
        <f t="shared" si="19"/>
        <v>9</v>
      </c>
      <c r="Z22" s="18">
        <f t="shared" si="20"/>
        <v>1756.575</v>
      </c>
    </row>
    <row r="23" spans="1:26" ht="15.75" x14ac:dyDescent="0.25">
      <c r="A23" s="12">
        <v>15</v>
      </c>
      <c r="B23" s="13" t="s">
        <v>21</v>
      </c>
      <c r="C23" s="14">
        <v>15</v>
      </c>
      <c r="D23" s="15">
        <v>280339</v>
      </c>
      <c r="E23" s="19"/>
      <c r="F23" s="17">
        <f t="shared" si="9"/>
        <v>0</v>
      </c>
      <c r="G23" s="16"/>
      <c r="H23" s="17">
        <f t="shared" si="10"/>
        <v>0</v>
      </c>
      <c r="I23" s="16"/>
      <c r="J23" s="17">
        <f t="shared" si="11"/>
        <v>0</v>
      </c>
      <c r="K23" s="16"/>
      <c r="L23" s="17">
        <f t="shared" si="12"/>
        <v>0</v>
      </c>
      <c r="M23" s="16"/>
      <c r="N23" s="17">
        <f t="shared" si="13"/>
        <v>0</v>
      </c>
      <c r="O23" s="16"/>
      <c r="P23" s="17">
        <f t="shared" si="14"/>
        <v>0</v>
      </c>
      <c r="Q23" s="16"/>
      <c r="R23" s="17">
        <f t="shared" si="15"/>
        <v>0</v>
      </c>
      <c r="S23" s="16"/>
      <c r="T23" s="17">
        <f t="shared" si="16"/>
        <v>0</v>
      </c>
      <c r="U23" s="16"/>
      <c r="V23" s="17">
        <f t="shared" si="17"/>
        <v>0</v>
      </c>
      <c r="W23" s="16"/>
      <c r="X23" s="17">
        <f t="shared" si="18"/>
        <v>0</v>
      </c>
      <c r="Y23" s="16">
        <f t="shared" si="19"/>
        <v>0</v>
      </c>
      <c r="Z23" s="18">
        <f t="shared" si="20"/>
        <v>0</v>
      </c>
    </row>
    <row r="24" spans="1:26" ht="15.75" x14ac:dyDescent="0.25">
      <c r="A24" s="12">
        <v>16</v>
      </c>
      <c r="B24" s="13" t="s">
        <v>21</v>
      </c>
      <c r="C24" s="14">
        <v>16</v>
      </c>
      <c r="D24" s="15">
        <v>364805</v>
      </c>
      <c r="E24" s="16">
        <v>123</v>
      </c>
      <c r="F24" s="17">
        <f t="shared" si="9"/>
        <v>44871.014999999999</v>
      </c>
      <c r="G24" s="16"/>
      <c r="H24" s="17">
        <f t="shared" si="10"/>
        <v>0</v>
      </c>
      <c r="I24" s="16"/>
      <c r="J24" s="17">
        <f t="shared" si="11"/>
        <v>0</v>
      </c>
      <c r="K24" s="16"/>
      <c r="L24" s="17">
        <f t="shared" si="12"/>
        <v>0</v>
      </c>
      <c r="M24" s="16"/>
      <c r="N24" s="17">
        <f t="shared" si="13"/>
        <v>0</v>
      </c>
      <c r="O24" s="16"/>
      <c r="P24" s="17">
        <f t="shared" si="14"/>
        <v>0</v>
      </c>
      <c r="Q24" s="16">
        <v>3</v>
      </c>
      <c r="R24" s="17">
        <f t="shared" si="15"/>
        <v>1094.415</v>
      </c>
      <c r="S24" s="16"/>
      <c r="T24" s="17">
        <f t="shared" si="16"/>
        <v>0</v>
      </c>
      <c r="U24" s="16"/>
      <c r="V24" s="17">
        <f t="shared" si="17"/>
        <v>0</v>
      </c>
      <c r="W24" s="16"/>
      <c r="X24" s="17">
        <f t="shared" si="18"/>
        <v>0</v>
      </c>
      <c r="Y24" s="16">
        <f t="shared" si="19"/>
        <v>126</v>
      </c>
      <c r="Z24" s="18">
        <f t="shared" si="20"/>
        <v>45965.43</v>
      </c>
    </row>
    <row r="25" spans="1:26" ht="15.75" x14ac:dyDescent="0.25">
      <c r="A25" s="12">
        <v>17</v>
      </c>
      <c r="B25" s="13" t="s">
        <v>21</v>
      </c>
      <c r="C25" s="14">
        <v>17</v>
      </c>
      <c r="D25" s="15">
        <v>489319</v>
      </c>
      <c r="E25" s="16">
        <v>40</v>
      </c>
      <c r="F25" s="17">
        <f t="shared" si="9"/>
        <v>19572.759999999998</v>
      </c>
      <c r="G25" s="16"/>
      <c r="H25" s="17">
        <f t="shared" si="10"/>
        <v>0</v>
      </c>
      <c r="I25" s="16"/>
      <c r="J25" s="17">
        <f t="shared" si="11"/>
        <v>0</v>
      </c>
      <c r="K25" s="16"/>
      <c r="L25" s="17">
        <f t="shared" si="12"/>
        <v>0</v>
      </c>
      <c r="M25" s="16"/>
      <c r="N25" s="17">
        <f t="shared" si="13"/>
        <v>0</v>
      </c>
      <c r="O25" s="16"/>
      <c r="P25" s="17">
        <f t="shared" si="14"/>
        <v>0</v>
      </c>
      <c r="Q25" s="16"/>
      <c r="R25" s="17">
        <f t="shared" si="15"/>
        <v>0</v>
      </c>
      <c r="S25" s="16"/>
      <c r="T25" s="17">
        <f t="shared" si="16"/>
        <v>0</v>
      </c>
      <c r="U25" s="16"/>
      <c r="V25" s="17">
        <f t="shared" si="17"/>
        <v>0</v>
      </c>
      <c r="W25" s="16"/>
      <c r="X25" s="17">
        <f t="shared" si="18"/>
        <v>0</v>
      </c>
      <c r="Y25" s="16">
        <f t="shared" si="19"/>
        <v>40</v>
      </c>
      <c r="Z25" s="18">
        <f t="shared" si="20"/>
        <v>19572.759999999998</v>
      </c>
    </row>
    <row r="26" spans="1:26" ht="15.75" x14ac:dyDescent="0.25">
      <c r="A26" s="12">
        <v>18</v>
      </c>
      <c r="B26" s="13" t="s">
        <v>22</v>
      </c>
      <c r="C26" s="14">
        <v>18</v>
      </c>
      <c r="D26" s="15">
        <v>307267</v>
      </c>
      <c r="E26" s="16"/>
      <c r="F26" s="17">
        <f t="shared" si="9"/>
        <v>0</v>
      </c>
      <c r="G26" s="16"/>
      <c r="H26" s="17">
        <f t="shared" si="10"/>
        <v>0</v>
      </c>
      <c r="I26" s="16"/>
      <c r="J26" s="17">
        <f t="shared" si="11"/>
        <v>0</v>
      </c>
      <c r="K26" s="16"/>
      <c r="L26" s="17">
        <f t="shared" si="12"/>
        <v>0</v>
      </c>
      <c r="M26" s="16">
        <v>108</v>
      </c>
      <c r="N26" s="17">
        <f t="shared" si="13"/>
        <v>33184.836000000003</v>
      </c>
      <c r="O26" s="16"/>
      <c r="P26" s="17">
        <f t="shared" si="14"/>
        <v>0</v>
      </c>
      <c r="Q26" s="16"/>
      <c r="R26" s="17">
        <f t="shared" si="15"/>
        <v>0</v>
      </c>
      <c r="S26" s="16"/>
      <c r="T26" s="17">
        <f t="shared" si="16"/>
        <v>0</v>
      </c>
      <c r="U26" s="16"/>
      <c r="V26" s="17">
        <f t="shared" si="17"/>
        <v>0</v>
      </c>
      <c r="W26" s="16"/>
      <c r="X26" s="17">
        <f t="shared" si="18"/>
        <v>0</v>
      </c>
      <c r="Y26" s="16">
        <f t="shared" si="19"/>
        <v>108</v>
      </c>
      <c r="Z26" s="18">
        <f t="shared" si="20"/>
        <v>33184.836000000003</v>
      </c>
    </row>
    <row r="27" spans="1:26" ht="15.75" x14ac:dyDescent="0.25">
      <c r="A27" s="12">
        <v>19</v>
      </c>
      <c r="B27" s="13" t="s">
        <v>22</v>
      </c>
      <c r="C27" s="14">
        <v>19</v>
      </c>
      <c r="D27" s="15">
        <v>626899</v>
      </c>
      <c r="E27" s="19"/>
      <c r="F27" s="17">
        <f t="shared" si="9"/>
        <v>0</v>
      </c>
      <c r="G27" s="16"/>
      <c r="H27" s="17">
        <f t="shared" si="10"/>
        <v>0</v>
      </c>
      <c r="I27" s="16"/>
      <c r="J27" s="17">
        <f t="shared" si="11"/>
        <v>0</v>
      </c>
      <c r="K27" s="16"/>
      <c r="L27" s="17">
        <f t="shared" si="12"/>
        <v>0</v>
      </c>
      <c r="M27" s="16">
        <v>29</v>
      </c>
      <c r="N27" s="17">
        <f t="shared" si="13"/>
        <v>18180.071</v>
      </c>
      <c r="O27" s="16"/>
      <c r="P27" s="17">
        <f t="shared" si="14"/>
        <v>0</v>
      </c>
      <c r="Q27" s="16"/>
      <c r="R27" s="17">
        <f t="shared" si="15"/>
        <v>0</v>
      </c>
      <c r="S27" s="16"/>
      <c r="T27" s="17">
        <f t="shared" si="16"/>
        <v>0</v>
      </c>
      <c r="U27" s="16"/>
      <c r="V27" s="17">
        <f t="shared" si="17"/>
        <v>0</v>
      </c>
      <c r="W27" s="16"/>
      <c r="X27" s="17">
        <f t="shared" si="18"/>
        <v>0</v>
      </c>
      <c r="Y27" s="16">
        <f t="shared" si="19"/>
        <v>29</v>
      </c>
      <c r="Z27" s="18">
        <f t="shared" si="20"/>
        <v>18180.071</v>
      </c>
    </row>
    <row r="28" spans="1:26" ht="15.75" x14ac:dyDescent="0.25">
      <c r="A28" s="12">
        <v>20</v>
      </c>
      <c r="B28" s="13" t="s">
        <v>23</v>
      </c>
      <c r="C28" s="14">
        <v>20</v>
      </c>
      <c r="D28" s="15">
        <v>234037</v>
      </c>
      <c r="E28" s="16">
        <v>376</v>
      </c>
      <c r="F28" s="17">
        <f t="shared" si="9"/>
        <v>87997.911999999997</v>
      </c>
      <c r="G28" s="16"/>
      <c r="H28" s="17">
        <f t="shared" si="10"/>
        <v>0</v>
      </c>
      <c r="I28" s="16"/>
      <c r="J28" s="17">
        <f t="shared" si="11"/>
        <v>0</v>
      </c>
      <c r="K28" s="16">
        <v>27</v>
      </c>
      <c r="L28" s="17">
        <f t="shared" si="12"/>
        <v>6318.9989999999998</v>
      </c>
      <c r="M28" s="16"/>
      <c r="N28" s="17">
        <f t="shared" si="13"/>
        <v>0</v>
      </c>
      <c r="O28" s="16"/>
      <c r="P28" s="17">
        <f t="shared" si="14"/>
        <v>0</v>
      </c>
      <c r="Q28" s="16"/>
      <c r="R28" s="17">
        <f t="shared" si="15"/>
        <v>0</v>
      </c>
      <c r="S28" s="16"/>
      <c r="T28" s="17">
        <f t="shared" si="16"/>
        <v>0</v>
      </c>
      <c r="U28" s="16"/>
      <c r="V28" s="17">
        <f t="shared" si="17"/>
        <v>0</v>
      </c>
      <c r="W28" s="16"/>
      <c r="X28" s="17">
        <f t="shared" si="18"/>
        <v>0</v>
      </c>
      <c r="Y28" s="16">
        <f t="shared" si="19"/>
        <v>403</v>
      </c>
      <c r="Z28" s="18">
        <f t="shared" si="20"/>
        <v>94316.910999999993</v>
      </c>
    </row>
    <row r="29" spans="1:26" ht="15.75" x14ac:dyDescent="0.25">
      <c r="A29" s="12">
        <v>21</v>
      </c>
      <c r="B29" s="13" t="s">
        <v>23</v>
      </c>
      <c r="C29" s="14">
        <v>21</v>
      </c>
      <c r="D29" s="15">
        <v>125186</v>
      </c>
      <c r="E29" s="16"/>
      <c r="F29" s="17">
        <f t="shared" si="9"/>
        <v>0</v>
      </c>
      <c r="G29" s="16"/>
      <c r="H29" s="17">
        <f t="shared" si="10"/>
        <v>0</v>
      </c>
      <c r="I29" s="16"/>
      <c r="J29" s="17">
        <f t="shared" si="11"/>
        <v>0</v>
      </c>
      <c r="K29" s="16"/>
      <c r="L29" s="17">
        <f t="shared" si="12"/>
        <v>0</v>
      </c>
      <c r="M29" s="16"/>
      <c r="N29" s="17">
        <f t="shared" si="13"/>
        <v>0</v>
      </c>
      <c r="O29" s="16"/>
      <c r="P29" s="17">
        <f t="shared" si="14"/>
        <v>0</v>
      </c>
      <c r="Q29" s="16"/>
      <c r="R29" s="17">
        <f t="shared" si="15"/>
        <v>0</v>
      </c>
      <c r="S29" s="16"/>
      <c r="T29" s="17">
        <f t="shared" si="16"/>
        <v>0</v>
      </c>
      <c r="U29" s="16"/>
      <c r="V29" s="17">
        <f t="shared" si="17"/>
        <v>0</v>
      </c>
      <c r="W29" s="16"/>
      <c r="X29" s="17">
        <f t="shared" si="18"/>
        <v>0</v>
      </c>
      <c r="Y29" s="16">
        <f t="shared" si="19"/>
        <v>0</v>
      </c>
      <c r="Z29" s="18">
        <f t="shared" si="20"/>
        <v>0</v>
      </c>
    </row>
    <row r="30" spans="1:26" ht="15.75" x14ac:dyDescent="0.25">
      <c r="A30" s="12">
        <v>22</v>
      </c>
      <c r="B30" s="13" t="s">
        <v>23</v>
      </c>
      <c r="C30" s="14">
        <v>22</v>
      </c>
      <c r="D30" s="15">
        <v>168010</v>
      </c>
      <c r="E30" s="16"/>
      <c r="F30" s="17">
        <f t="shared" si="9"/>
        <v>0</v>
      </c>
      <c r="G30" s="16"/>
      <c r="H30" s="17">
        <f t="shared" si="10"/>
        <v>0</v>
      </c>
      <c r="I30" s="16">
        <v>4</v>
      </c>
      <c r="J30" s="17">
        <f t="shared" si="11"/>
        <v>672.04</v>
      </c>
      <c r="K30" s="16"/>
      <c r="L30" s="17">
        <f t="shared" si="12"/>
        <v>0</v>
      </c>
      <c r="M30" s="16"/>
      <c r="N30" s="17">
        <f t="shared" si="13"/>
        <v>0</v>
      </c>
      <c r="O30" s="16"/>
      <c r="P30" s="17">
        <f t="shared" si="14"/>
        <v>0</v>
      </c>
      <c r="Q30" s="16"/>
      <c r="R30" s="17">
        <f t="shared" si="15"/>
        <v>0</v>
      </c>
      <c r="S30" s="16"/>
      <c r="T30" s="17">
        <f t="shared" si="16"/>
        <v>0</v>
      </c>
      <c r="U30" s="16"/>
      <c r="V30" s="17">
        <f t="shared" si="17"/>
        <v>0</v>
      </c>
      <c r="W30" s="16"/>
      <c r="X30" s="17">
        <f t="shared" si="18"/>
        <v>0</v>
      </c>
      <c r="Y30" s="16">
        <f t="shared" si="19"/>
        <v>4</v>
      </c>
      <c r="Z30" s="18">
        <f t="shared" si="20"/>
        <v>672.04</v>
      </c>
    </row>
    <row r="31" spans="1:26" ht="15.75" x14ac:dyDescent="0.25">
      <c r="A31" s="12">
        <v>23</v>
      </c>
      <c r="B31" s="13" t="s">
        <v>23</v>
      </c>
      <c r="C31" s="14">
        <v>23</v>
      </c>
      <c r="D31" s="15">
        <v>475359</v>
      </c>
      <c r="E31" s="16"/>
      <c r="F31" s="17">
        <f t="shared" si="9"/>
        <v>0</v>
      </c>
      <c r="G31" s="16"/>
      <c r="H31" s="17">
        <f t="shared" si="10"/>
        <v>0</v>
      </c>
      <c r="I31" s="16"/>
      <c r="J31" s="17">
        <f t="shared" si="11"/>
        <v>0</v>
      </c>
      <c r="K31" s="16"/>
      <c r="L31" s="17">
        <f t="shared" si="12"/>
        <v>0</v>
      </c>
      <c r="M31" s="16"/>
      <c r="N31" s="17">
        <f t="shared" si="13"/>
        <v>0</v>
      </c>
      <c r="O31" s="16"/>
      <c r="P31" s="17">
        <f t="shared" si="14"/>
        <v>0</v>
      </c>
      <c r="Q31" s="16"/>
      <c r="R31" s="17">
        <f t="shared" si="15"/>
        <v>0</v>
      </c>
      <c r="S31" s="16"/>
      <c r="T31" s="17">
        <f t="shared" si="16"/>
        <v>0</v>
      </c>
      <c r="U31" s="16"/>
      <c r="V31" s="17">
        <f t="shared" si="17"/>
        <v>0</v>
      </c>
      <c r="W31" s="16"/>
      <c r="X31" s="17">
        <f t="shared" si="18"/>
        <v>0</v>
      </c>
      <c r="Y31" s="16">
        <f t="shared" si="19"/>
        <v>0</v>
      </c>
      <c r="Z31" s="18">
        <f t="shared" si="20"/>
        <v>0</v>
      </c>
    </row>
    <row r="32" spans="1:26" ht="15.75" x14ac:dyDescent="0.25">
      <c r="A32" s="12">
        <v>24</v>
      </c>
      <c r="B32" s="13" t="s">
        <v>23</v>
      </c>
      <c r="C32" s="14">
        <v>24</v>
      </c>
      <c r="D32" s="15">
        <v>89311</v>
      </c>
      <c r="E32" s="16"/>
      <c r="F32" s="17">
        <f t="shared" si="9"/>
        <v>0</v>
      </c>
      <c r="G32" s="16"/>
      <c r="H32" s="17">
        <f t="shared" si="10"/>
        <v>0</v>
      </c>
      <c r="I32" s="16"/>
      <c r="J32" s="17">
        <f t="shared" si="11"/>
        <v>0</v>
      </c>
      <c r="K32" s="16"/>
      <c r="L32" s="17">
        <f t="shared" si="12"/>
        <v>0</v>
      </c>
      <c r="M32" s="16"/>
      <c r="N32" s="17">
        <f t="shared" si="13"/>
        <v>0</v>
      </c>
      <c r="O32" s="16"/>
      <c r="P32" s="17">
        <f t="shared" si="14"/>
        <v>0</v>
      </c>
      <c r="Q32" s="16"/>
      <c r="R32" s="17">
        <f t="shared" si="15"/>
        <v>0</v>
      </c>
      <c r="S32" s="16"/>
      <c r="T32" s="17">
        <f t="shared" si="16"/>
        <v>0</v>
      </c>
      <c r="U32" s="16"/>
      <c r="V32" s="17">
        <f t="shared" si="17"/>
        <v>0</v>
      </c>
      <c r="W32" s="16"/>
      <c r="X32" s="17">
        <f t="shared" si="18"/>
        <v>0</v>
      </c>
      <c r="Y32" s="16">
        <f t="shared" si="19"/>
        <v>0</v>
      </c>
      <c r="Z32" s="18">
        <f t="shared" si="20"/>
        <v>0</v>
      </c>
    </row>
    <row r="33" spans="1:26" ht="15.75" x14ac:dyDescent="0.25">
      <c r="A33" s="12">
        <v>25</v>
      </c>
      <c r="B33" s="13" t="s">
        <v>23</v>
      </c>
      <c r="C33" s="14">
        <v>25</v>
      </c>
      <c r="D33" s="15">
        <v>201977</v>
      </c>
      <c r="E33" s="19"/>
      <c r="F33" s="17">
        <f t="shared" si="9"/>
        <v>0</v>
      </c>
      <c r="G33" s="16"/>
      <c r="H33" s="17">
        <f t="shared" si="10"/>
        <v>0</v>
      </c>
      <c r="I33" s="16"/>
      <c r="J33" s="17">
        <f t="shared" si="11"/>
        <v>0</v>
      </c>
      <c r="K33" s="16"/>
      <c r="L33" s="17">
        <f t="shared" si="12"/>
        <v>0</v>
      </c>
      <c r="M33" s="16"/>
      <c r="N33" s="17">
        <f t="shared" si="13"/>
        <v>0</v>
      </c>
      <c r="O33" s="16"/>
      <c r="P33" s="17">
        <f t="shared" si="14"/>
        <v>0</v>
      </c>
      <c r="Q33" s="16"/>
      <c r="R33" s="17">
        <f t="shared" si="15"/>
        <v>0</v>
      </c>
      <c r="S33" s="16"/>
      <c r="T33" s="17">
        <f t="shared" si="16"/>
        <v>0</v>
      </c>
      <c r="U33" s="16"/>
      <c r="V33" s="17">
        <f t="shared" si="17"/>
        <v>0</v>
      </c>
      <c r="W33" s="16"/>
      <c r="X33" s="17">
        <f t="shared" si="18"/>
        <v>0</v>
      </c>
      <c r="Y33" s="16">
        <f t="shared" si="19"/>
        <v>0</v>
      </c>
      <c r="Z33" s="18">
        <f t="shared" si="20"/>
        <v>0</v>
      </c>
    </row>
    <row r="34" spans="1:26" ht="15.75" x14ac:dyDescent="0.25">
      <c r="A34" s="12">
        <v>26</v>
      </c>
      <c r="B34" s="13" t="s">
        <v>23</v>
      </c>
      <c r="C34" s="14">
        <v>26</v>
      </c>
      <c r="D34" s="15">
        <v>268821</v>
      </c>
      <c r="E34" s="19"/>
      <c r="F34" s="17">
        <f t="shared" si="9"/>
        <v>0</v>
      </c>
      <c r="G34" s="16"/>
      <c r="H34" s="17">
        <f t="shared" si="10"/>
        <v>0</v>
      </c>
      <c r="I34" s="16"/>
      <c r="J34" s="17">
        <f t="shared" si="11"/>
        <v>0</v>
      </c>
      <c r="K34" s="16"/>
      <c r="L34" s="17">
        <f t="shared" si="12"/>
        <v>0</v>
      </c>
      <c r="M34" s="16"/>
      <c r="N34" s="17">
        <f t="shared" si="13"/>
        <v>0</v>
      </c>
      <c r="O34" s="16"/>
      <c r="P34" s="17">
        <f t="shared" si="14"/>
        <v>0</v>
      </c>
      <c r="Q34" s="16"/>
      <c r="R34" s="17">
        <f t="shared" si="15"/>
        <v>0</v>
      </c>
      <c r="S34" s="16"/>
      <c r="T34" s="17">
        <f t="shared" si="16"/>
        <v>0</v>
      </c>
      <c r="U34" s="16"/>
      <c r="V34" s="17">
        <f t="shared" si="17"/>
        <v>0</v>
      </c>
      <c r="W34" s="16"/>
      <c r="X34" s="17">
        <f t="shared" si="18"/>
        <v>0</v>
      </c>
      <c r="Y34" s="16">
        <f t="shared" si="19"/>
        <v>0</v>
      </c>
      <c r="Z34" s="18">
        <f t="shared" si="20"/>
        <v>0</v>
      </c>
    </row>
    <row r="35" spans="1:26" ht="15.75" x14ac:dyDescent="0.25">
      <c r="A35" s="12">
        <v>27</v>
      </c>
      <c r="B35" s="13" t="s">
        <v>24</v>
      </c>
      <c r="C35" s="14">
        <v>27</v>
      </c>
      <c r="D35" s="15">
        <v>140232</v>
      </c>
      <c r="E35" s="19">
        <v>11</v>
      </c>
      <c r="F35" s="17">
        <f t="shared" si="9"/>
        <v>1542.5519999999999</v>
      </c>
      <c r="G35" s="16"/>
      <c r="H35" s="17">
        <f t="shared" si="10"/>
        <v>0</v>
      </c>
      <c r="I35" s="16"/>
      <c r="J35" s="17">
        <f t="shared" si="11"/>
        <v>0</v>
      </c>
      <c r="K35" s="16">
        <v>15</v>
      </c>
      <c r="L35" s="17">
        <f t="shared" si="12"/>
        <v>2103.48</v>
      </c>
      <c r="M35" s="16"/>
      <c r="N35" s="17">
        <f t="shared" si="13"/>
        <v>0</v>
      </c>
      <c r="O35" s="16"/>
      <c r="P35" s="17">
        <f t="shared" si="14"/>
        <v>0</v>
      </c>
      <c r="Q35" s="16"/>
      <c r="R35" s="17">
        <f t="shared" si="15"/>
        <v>0</v>
      </c>
      <c r="S35" s="16"/>
      <c r="T35" s="17">
        <f t="shared" si="16"/>
        <v>0</v>
      </c>
      <c r="U35" s="16"/>
      <c r="V35" s="17">
        <f t="shared" si="17"/>
        <v>0</v>
      </c>
      <c r="W35" s="16"/>
      <c r="X35" s="17">
        <f t="shared" si="18"/>
        <v>0</v>
      </c>
      <c r="Y35" s="16">
        <f t="shared" si="19"/>
        <v>26</v>
      </c>
      <c r="Z35" s="18">
        <f t="shared" si="20"/>
        <v>3646.0320000000002</v>
      </c>
    </row>
    <row r="36" spans="1:26" ht="15.75" x14ac:dyDescent="0.25">
      <c r="A36" s="12">
        <v>28</v>
      </c>
      <c r="B36" s="13" t="s">
        <v>24</v>
      </c>
      <c r="C36" s="14">
        <v>28</v>
      </c>
      <c r="D36" s="15">
        <v>83035</v>
      </c>
      <c r="E36" s="19">
        <v>8</v>
      </c>
      <c r="F36" s="17">
        <f t="shared" si="9"/>
        <v>664.28</v>
      </c>
      <c r="G36" s="16"/>
      <c r="H36" s="17">
        <f t="shared" si="10"/>
        <v>0</v>
      </c>
      <c r="I36" s="16">
        <v>2</v>
      </c>
      <c r="J36" s="17">
        <f t="shared" si="11"/>
        <v>166.07</v>
      </c>
      <c r="K36" s="16">
        <v>5</v>
      </c>
      <c r="L36" s="17">
        <f t="shared" si="12"/>
        <v>415.17500000000001</v>
      </c>
      <c r="M36" s="16"/>
      <c r="N36" s="17">
        <f t="shared" si="13"/>
        <v>0</v>
      </c>
      <c r="O36" s="16"/>
      <c r="P36" s="17">
        <f t="shared" si="14"/>
        <v>0</v>
      </c>
      <c r="Q36" s="16"/>
      <c r="R36" s="17">
        <f t="shared" si="15"/>
        <v>0</v>
      </c>
      <c r="S36" s="16"/>
      <c r="T36" s="17">
        <f t="shared" si="16"/>
        <v>0</v>
      </c>
      <c r="U36" s="16"/>
      <c r="V36" s="17">
        <f t="shared" si="17"/>
        <v>0</v>
      </c>
      <c r="W36" s="16"/>
      <c r="X36" s="17">
        <f t="shared" si="18"/>
        <v>0</v>
      </c>
      <c r="Y36" s="16">
        <f t="shared" si="19"/>
        <v>15</v>
      </c>
      <c r="Z36" s="18">
        <f t="shared" si="20"/>
        <v>1245.5249999999999</v>
      </c>
    </row>
    <row r="37" spans="1:26" ht="15.75" x14ac:dyDescent="0.25">
      <c r="A37" s="12">
        <v>29</v>
      </c>
      <c r="B37" s="13" t="s">
        <v>24</v>
      </c>
      <c r="C37" s="14">
        <v>29</v>
      </c>
      <c r="D37" s="15">
        <v>160863</v>
      </c>
      <c r="E37" s="19">
        <v>44</v>
      </c>
      <c r="F37" s="17">
        <f t="shared" si="9"/>
        <v>7077.9719999999998</v>
      </c>
      <c r="G37" s="16"/>
      <c r="H37" s="17">
        <f t="shared" si="10"/>
        <v>0</v>
      </c>
      <c r="I37" s="16">
        <v>1</v>
      </c>
      <c r="J37" s="17">
        <f t="shared" si="11"/>
        <v>160.863</v>
      </c>
      <c r="K37" s="16">
        <v>25</v>
      </c>
      <c r="L37" s="17">
        <f t="shared" si="12"/>
        <v>4021.5749999999998</v>
      </c>
      <c r="M37" s="16"/>
      <c r="N37" s="17">
        <f t="shared" si="13"/>
        <v>0</v>
      </c>
      <c r="O37" s="16"/>
      <c r="P37" s="17">
        <f t="shared" si="14"/>
        <v>0</v>
      </c>
      <c r="Q37" s="16"/>
      <c r="R37" s="17">
        <f t="shared" si="15"/>
        <v>0</v>
      </c>
      <c r="S37" s="16"/>
      <c r="T37" s="17">
        <f t="shared" si="16"/>
        <v>0</v>
      </c>
      <c r="U37" s="16"/>
      <c r="V37" s="17">
        <f t="shared" si="17"/>
        <v>0</v>
      </c>
      <c r="W37" s="16"/>
      <c r="X37" s="17">
        <f t="shared" si="18"/>
        <v>0</v>
      </c>
      <c r="Y37" s="16">
        <f t="shared" si="19"/>
        <v>70</v>
      </c>
      <c r="Z37" s="18">
        <f t="shared" si="20"/>
        <v>11260.41</v>
      </c>
    </row>
    <row r="38" spans="1:26" ht="15.75" x14ac:dyDescent="0.25">
      <c r="A38" s="12">
        <v>30</v>
      </c>
      <c r="B38" s="13" t="s">
        <v>25</v>
      </c>
      <c r="C38" s="14">
        <v>30</v>
      </c>
      <c r="D38" s="15">
        <v>75312</v>
      </c>
      <c r="E38" s="19">
        <v>300</v>
      </c>
      <c r="F38" s="17">
        <f t="shared" si="9"/>
        <v>22593.599999999999</v>
      </c>
      <c r="G38" s="16"/>
      <c r="H38" s="17">
        <f t="shared" si="10"/>
        <v>0</v>
      </c>
      <c r="I38" s="16">
        <v>2</v>
      </c>
      <c r="J38" s="17">
        <f t="shared" si="11"/>
        <v>150.624</v>
      </c>
      <c r="K38" s="16">
        <v>150</v>
      </c>
      <c r="L38" s="17">
        <f t="shared" si="12"/>
        <v>11296.8</v>
      </c>
      <c r="M38" s="16"/>
      <c r="N38" s="17">
        <f t="shared" si="13"/>
        <v>0</v>
      </c>
      <c r="O38" s="16"/>
      <c r="P38" s="17">
        <f t="shared" si="14"/>
        <v>0</v>
      </c>
      <c r="Q38" s="16">
        <v>2</v>
      </c>
      <c r="R38" s="17">
        <f t="shared" si="15"/>
        <v>150.624</v>
      </c>
      <c r="S38" s="16"/>
      <c r="T38" s="17">
        <f t="shared" si="16"/>
        <v>0</v>
      </c>
      <c r="U38" s="16"/>
      <c r="V38" s="17">
        <f t="shared" si="17"/>
        <v>0</v>
      </c>
      <c r="W38" s="16"/>
      <c r="X38" s="17">
        <f t="shared" si="18"/>
        <v>0</v>
      </c>
      <c r="Y38" s="16">
        <f t="shared" si="19"/>
        <v>454</v>
      </c>
      <c r="Z38" s="18">
        <f t="shared" si="20"/>
        <v>34191.648000000001</v>
      </c>
    </row>
    <row r="39" spans="1:26" ht="15.75" x14ac:dyDescent="0.25">
      <c r="A39" s="12">
        <v>31</v>
      </c>
      <c r="B39" s="13" t="s">
        <v>25</v>
      </c>
      <c r="C39" s="14">
        <v>31</v>
      </c>
      <c r="D39" s="15">
        <v>109406</v>
      </c>
      <c r="E39" s="19"/>
      <c r="F39" s="17">
        <f t="shared" si="9"/>
        <v>0</v>
      </c>
      <c r="G39" s="16"/>
      <c r="H39" s="17">
        <f t="shared" si="10"/>
        <v>0</v>
      </c>
      <c r="I39" s="16">
        <v>71</v>
      </c>
      <c r="J39" s="17">
        <f t="shared" si="11"/>
        <v>7767.826</v>
      </c>
      <c r="K39" s="16">
        <v>5</v>
      </c>
      <c r="L39" s="17">
        <f t="shared" si="12"/>
        <v>547.03</v>
      </c>
      <c r="M39" s="16"/>
      <c r="N39" s="17">
        <f t="shared" si="13"/>
        <v>0</v>
      </c>
      <c r="O39" s="16"/>
      <c r="P39" s="17">
        <f t="shared" si="14"/>
        <v>0</v>
      </c>
      <c r="Q39" s="16"/>
      <c r="R39" s="17">
        <f t="shared" si="15"/>
        <v>0</v>
      </c>
      <c r="S39" s="16"/>
      <c r="T39" s="17">
        <f t="shared" si="16"/>
        <v>0</v>
      </c>
      <c r="U39" s="16"/>
      <c r="V39" s="17">
        <f t="shared" si="17"/>
        <v>0</v>
      </c>
      <c r="W39" s="16"/>
      <c r="X39" s="17">
        <f t="shared" si="18"/>
        <v>0</v>
      </c>
      <c r="Y39" s="16">
        <f t="shared" si="19"/>
        <v>76</v>
      </c>
      <c r="Z39" s="18">
        <f t="shared" si="20"/>
        <v>8314.8559999999998</v>
      </c>
    </row>
    <row r="40" spans="1:26" ht="15.75" x14ac:dyDescent="0.25">
      <c r="A40" s="12">
        <v>32</v>
      </c>
      <c r="B40" s="13" t="s">
        <v>25</v>
      </c>
      <c r="C40" s="14">
        <v>32</v>
      </c>
      <c r="D40" s="15">
        <v>107504</v>
      </c>
      <c r="E40" s="19"/>
      <c r="F40" s="17">
        <f t="shared" si="9"/>
        <v>0</v>
      </c>
      <c r="G40" s="16"/>
      <c r="H40" s="17">
        <f t="shared" si="10"/>
        <v>0</v>
      </c>
      <c r="I40" s="16"/>
      <c r="J40" s="17">
        <f t="shared" si="11"/>
        <v>0</v>
      </c>
      <c r="K40" s="16">
        <v>5</v>
      </c>
      <c r="L40" s="17">
        <f t="shared" si="12"/>
        <v>537.52</v>
      </c>
      <c r="M40" s="16"/>
      <c r="N40" s="17">
        <f t="shared" si="13"/>
        <v>0</v>
      </c>
      <c r="O40" s="16"/>
      <c r="P40" s="17">
        <f t="shared" si="14"/>
        <v>0</v>
      </c>
      <c r="Q40" s="16"/>
      <c r="R40" s="17">
        <f t="shared" si="15"/>
        <v>0</v>
      </c>
      <c r="S40" s="16"/>
      <c r="T40" s="17">
        <f t="shared" si="16"/>
        <v>0</v>
      </c>
      <c r="U40" s="16"/>
      <c r="V40" s="17">
        <f t="shared" si="17"/>
        <v>0</v>
      </c>
      <c r="W40" s="16"/>
      <c r="X40" s="17">
        <f t="shared" si="18"/>
        <v>0</v>
      </c>
      <c r="Y40" s="16">
        <f t="shared" si="19"/>
        <v>5</v>
      </c>
      <c r="Z40" s="18">
        <f t="shared" si="20"/>
        <v>537.52</v>
      </c>
    </row>
    <row r="41" spans="1:26" ht="15.75" x14ac:dyDescent="0.25">
      <c r="A41" s="12">
        <v>33</v>
      </c>
      <c r="B41" s="37" t="s">
        <v>25</v>
      </c>
      <c r="C41" s="36">
        <v>33</v>
      </c>
      <c r="D41" s="15">
        <v>148560</v>
      </c>
      <c r="E41" s="16"/>
      <c r="F41" s="17">
        <f t="shared" ref="F41" si="33">E41*$D41/1000</f>
        <v>0</v>
      </c>
      <c r="G41" s="16"/>
      <c r="H41" s="17">
        <f t="shared" ref="H41" si="34">G41*$D41/1000</f>
        <v>0</v>
      </c>
      <c r="I41" s="16"/>
      <c r="J41" s="17">
        <f t="shared" ref="J41" si="35">I41*$D41/1000</f>
        <v>0</v>
      </c>
      <c r="K41" s="16"/>
      <c r="L41" s="17">
        <f t="shared" ref="L41" si="36">K41*$D41/1000</f>
        <v>0</v>
      </c>
      <c r="M41" s="16"/>
      <c r="N41" s="17">
        <f t="shared" ref="N41" si="37">M41*$D41/1000</f>
        <v>0</v>
      </c>
      <c r="O41" s="16"/>
      <c r="P41" s="17">
        <f t="shared" ref="P41" si="38">O41*$D41/1000</f>
        <v>0</v>
      </c>
      <c r="Q41" s="16"/>
      <c r="R41" s="17">
        <f t="shared" ref="R41" si="39">Q41*$D41/1000</f>
        <v>0</v>
      </c>
      <c r="S41" s="16"/>
      <c r="T41" s="17">
        <f t="shared" ref="T41" si="40">S41*$D41/1000</f>
        <v>0</v>
      </c>
      <c r="U41" s="16"/>
      <c r="V41" s="17">
        <f t="shared" ref="V41" si="41">U41*$D41/1000</f>
        <v>0</v>
      </c>
      <c r="W41" s="16"/>
      <c r="X41" s="17">
        <f t="shared" ref="X41" si="42">W41*$D41/1000</f>
        <v>0</v>
      </c>
      <c r="Y41" s="16">
        <f t="shared" ref="Y41" si="43">E41+G41+I41+K41+M41+O41+Q41+S41+U41+W41</f>
        <v>0</v>
      </c>
      <c r="Z41" s="18">
        <f t="shared" ref="Z41" si="44">F41+H41+J41+L41+N41+P41+R41+T41+V41+X41</f>
        <v>0</v>
      </c>
    </row>
    <row r="42" spans="1:26" ht="15.75" x14ac:dyDescent="0.25">
      <c r="A42" s="12">
        <v>34</v>
      </c>
      <c r="B42" s="13" t="s">
        <v>26</v>
      </c>
      <c r="C42" s="14">
        <v>34</v>
      </c>
      <c r="D42" s="15">
        <v>103417</v>
      </c>
      <c r="E42" s="16"/>
      <c r="F42" s="17">
        <f t="shared" si="9"/>
        <v>0</v>
      </c>
      <c r="G42" s="16"/>
      <c r="H42" s="17">
        <f t="shared" si="10"/>
        <v>0</v>
      </c>
      <c r="I42" s="16"/>
      <c r="J42" s="17">
        <f t="shared" si="11"/>
        <v>0</v>
      </c>
      <c r="K42" s="16"/>
      <c r="L42" s="17">
        <f t="shared" si="12"/>
        <v>0</v>
      </c>
      <c r="M42" s="16"/>
      <c r="N42" s="17">
        <f t="shared" si="13"/>
        <v>0</v>
      </c>
      <c r="O42" s="16"/>
      <c r="P42" s="17">
        <f t="shared" si="14"/>
        <v>0</v>
      </c>
      <c r="Q42" s="16"/>
      <c r="R42" s="17">
        <f t="shared" si="15"/>
        <v>0</v>
      </c>
      <c r="S42" s="16"/>
      <c r="T42" s="17">
        <f t="shared" si="16"/>
        <v>0</v>
      </c>
      <c r="U42" s="16"/>
      <c r="V42" s="17">
        <f t="shared" si="17"/>
        <v>0</v>
      </c>
      <c r="W42" s="16"/>
      <c r="X42" s="17">
        <f t="shared" si="18"/>
        <v>0</v>
      </c>
      <c r="Y42" s="16">
        <f t="shared" si="19"/>
        <v>0</v>
      </c>
      <c r="Z42" s="18">
        <f t="shared" si="20"/>
        <v>0</v>
      </c>
    </row>
    <row r="43" spans="1:26" ht="15.75" x14ac:dyDescent="0.25">
      <c r="A43" s="12">
        <v>35</v>
      </c>
      <c r="B43" s="13" t="s">
        <v>26</v>
      </c>
      <c r="C43" s="14">
        <v>35</v>
      </c>
      <c r="D43" s="15">
        <v>212405</v>
      </c>
      <c r="E43" s="19"/>
      <c r="F43" s="17">
        <f t="shared" si="9"/>
        <v>0</v>
      </c>
      <c r="G43" s="16"/>
      <c r="H43" s="17">
        <f t="shared" si="10"/>
        <v>0</v>
      </c>
      <c r="I43" s="16"/>
      <c r="J43" s="17">
        <f t="shared" si="11"/>
        <v>0</v>
      </c>
      <c r="K43" s="16"/>
      <c r="L43" s="17">
        <f t="shared" si="12"/>
        <v>0</v>
      </c>
      <c r="M43" s="16"/>
      <c r="N43" s="17">
        <f t="shared" si="13"/>
        <v>0</v>
      </c>
      <c r="O43" s="16"/>
      <c r="P43" s="17">
        <f t="shared" si="14"/>
        <v>0</v>
      </c>
      <c r="Q43" s="16"/>
      <c r="R43" s="17">
        <f t="shared" si="15"/>
        <v>0</v>
      </c>
      <c r="S43" s="16"/>
      <c r="T43" s="17">
        <f t="shared" si="16"/>
        <v>0</v>
      </c>
      <c r="U43" s="16"/>
      <c r="V43" s="17">
        <f t="shared" si="17"/>
        <v>0</v>
      </c>
      <c r="W43" s="16"/>
      <c r="X43" s="17">
        <f t="shared" si="18"/>
        <v>0</v>
      </c>
      <c r="Y43" s="16">
        <f t="shared" si="19"/>
        <v>0</v>
      </c>
      <c r="Z43" s="18">
        <f t="shared" si="20"/>
        <v>0</v>
      </c>
    </row>
    <row r="44" spans="1:26" ht="15.75" x14ac:dyDescent="0.25">
      <c r="A44" s="12">
        <v>36</v>
      </c>
      <c r="B44" s="13" t="s">
        <v>26</v>
      </c>
      <c r="C44" s="14">
        <v>36</v>
      </c>
      <c r="D44" s="15">
        <v>122578</v>
      </c>
      <c r="E44" s="16"/>
      <c r="F44" s="17">
        <f t="shared" si="9"/>
        <v>0</v>
      </c>
      <c r="G44" s="16"/>
      <c r="H44" s="17">
        <f t="shared" si="10"/>
        <v>0</v>
      </c>
      <c r="I44" s="16"/>
      <c r="J44" s="17">
        <f t="shared" si="11"/>
        <v>0</v>
      </c>
      <c r="K44" s="16"/>
      <c r="L44" s="17">
        <f t="shared" si="12"/>
        <v>0</v>
      </c>
      <c r="M44" s="16"/>
      <c r="N44" s="17">
        <f t="shared" si="13"/>
        <v>0</v>
      </c>
      <c r="O44" s="16"/>
      <c r="P44" s="17">
        <f t="shared" si="14"/>
        <v>0</v>
      </c>
      <c r="Q44" s="16"/>
      <c r="R44" s="17">
        <f t="shared" si="15"/>
        <v>0</v>
      </c>
      <c r="S44" s="16"/>
      <c r="T44" s="17">
        <f t="shared" si="16"/>
        <v>0</v>
      </c>
      <c r="U44" s="16"/>
      <c r="V44" s="17">
        <f t="shared" si="17"/>
        <v>0</v>
      </c>
      <c r="W44" s="16"/>
      <c r="X44" s="17">
        <f t="shared" si="18"/>
        <v>0</v>
      </c>
      <c r="Y44" s="16">
        <f t="shared" si="19"/>
        <v>0</v>
      </c>
      <c r="Z44" s="18">
        <f t="shared" si="20"/>
        <v>0</v>
      </c>
    </row>
    <row r="45" spans="1:26" ht="15.75" x14ac:dyDescent="0.25">
      <c r="A45" s="12">
        <v>37</v>
      </c>
      <c r="B45" s="13" t="s">
        <v>26</v>
      </c>
      <c r="C45" s="14">
        <v>37</v>
      </c>
      <c r="D45" s="15">
        <v>210613</v>
      </c>
      <c r="E45" s="16"/>
      <c r="F45" s="17">
        <f t="shared" si="9"/>
        <v>0</v>
      </c>
      <c r="G45" s="16"/>
      <c r="H45" s="17">
        <f t="shared" si="10"/>
        <v>0</v>
      </c>
      <c r="I45" s="16">
        <v>10</v>
      </c>
      <c r="J45" s="17">
        <f t="shared" si="11"/>
        <v>2106.13</v>
      </c>
      <c r="K45" s="16"/>
      <c r="L45" s="17">
        <f t="shared" si="12"/>
        <v>0</v>
      </c>
      <c r="M45" s="16"/>
      <c r="N45" s="17">
        <f t="shared" si="13"/>
        <v>0</v>
      </c>
      <c r="O45" s="16"/>
      <c r="P45" s="17">
        <f t="shared" si="14"/>
        <v>0</v>
      </c>
      <c r="Q45" s="16"/>
      <c r="R45" s="17">
        <f t="shared" si="15"/>
        <v>0</v>
      </c>
      <c r="S45" s="16"/>
      <c r="T45" s="17">
        <f t="shared" si="16"/>
        <v>0</v>
      </c>
      <c r="U45" s="16"/>
      <c r="V45" s="17">
        <f t="shared" si="17"/>
        <v>0</v>
      </c>
      <c r="W45" s="16"/>
      <c r="X45" s="17">
        <f t="shared" si="18"/>
        <v>0</v>
      </c>
      <c r="Y45" s="16">
        <f t="shared" si="19"/>
        <v>10</v>
      </c>
      <c r="Z45" s="18">
        <f t="shared" si="20"/>
        <v>2106.13</v>
      </c>
    </row>
    <row r="46" spans="1:26" ht="15.75" x14ac:dyDescent="0.25">
      <c r="A46" s="12">
        <v>38</v>
      </c>
      <c r="B46" s="13" t="s">
        <v>26</v>
      </c>
      <c r="C46" s="14">
        <v>38</v>
      </c>
      <c r="D46" s="15">
        <v>209420</v>
      </c>
      <c r="E46" s="16"/>
      <c r="F46" s="17">
        <f t="shared" si="9"/>
        <v>0</v>
      </c>
      <c r="G46" s="16"/>
      <c r="H46" s="17">
        <f t="shared" si="10"/>
        <v>0</v>
      </c>
      <c r="I46" s="16"/>
      <c r="J46" s="17">
        <f t="shared" si="11"/>
        <v>0</v>
      </c>
      <c r="K46" s="16"/>
      <c r="L46" s="17">
        <f t="shared" si="12"/>
        <v>0</v>
      </c>
      <c r="M46" s="16"/>
      <c r="N46" s="17">
        <f t="shared" si="13"/>
        <v>0</v>
      </c>
      <c r="O46" s="16"/>
      <c r="P46" s="17">
        <f t="shared" si="14"/>
        <v>0</v>
      </c>
      <c r="Q46" s="16"/>
      <c r="R46" s="17">
        <f t="shared" si="15"/>
        <v>0</v>
      </c>
      <c r="S46" s="16"/>
      <c r="T46" s="17">
        <f t="shared" si="16"/>
        <v>0</v>
      </c>
      <c r="U46" s="16"/>
      <c r="V46" s="17">
        <f t="shared" si="17"/>
        <v>0</v>
      </c>
      <c r="W46" s="16"/>
      <c r="X46" s="17">
        <f t="shared" si="18"/>
        <v>0</v>
      </c>
      <c r="Y46" s="16">
        <f t="shared" si="19"/>
        <v>0</v>
      </c>
      <c r="Z46" s="18">
        <f t="shared" si="20"/>
        <v>0</v>
      </c>
    </row>
    <row r="47" spans="1:26" ht="15.75" x14ac:dyDescent="0.25">
      <c r="A47" s="12">
        <v>39</v>
      </c>
      <c r="B47" s="13" t="s">
        <v>26</v>
      </c>
      <c r="C47" s="14">
        <v>39</v>
      </c>
      <c r="D47" s="15">
        <v>92391</v>
      </c>
      <c r="E47" s="16"/>
      <c r="F47" s="17">
        <f t="shared" si="9"/>
        <v>0</v>
      </c>
      <c r="G47" s="16"/>
      <c r="H47" s="17">
        <f t="shared" si="10"/>
        <v>0</v>
      </c>
      <c r="I47" s="16"/>
      <c r="J47" s="17">
        <f t="shared" si="11"/>
        <v>0</v>
      </c>
      <c r="K47" s="16"/>
      <c r="L47" s="17">
        <f t="shared" si="12"/>
        <v>0</v>
      </c>
      <c r="M47" s="16"/>
      <c r="N47" s="17">
        <f t="shared" si="13"/>
        <v>0</v>
      </c>
      <c r="O47" s="16"/>
      <c r="P47" s="17">
        <f t="shared" si="14"/>
        <v>0</v>
      </c>
      <c r="Q47" s="16"/>
      <c r="R47" s="17">
        <f t="shared" si="15"/>
        <v>0</v>
      </c>
      <c r="S47" s="16"/>
      <c r="T47" s="17">
        <f t="shared" si="16"/>
        <v>0</v>
      </c>
      <c r="U47" s="16"/>
      <c r="V47" s="17">
        <f t="shared" si="17"/>
        <v>0</v>
      </c>
      <c r="W47" s="16"/>
      <c r="X47" s="17">
        <f t="shared" si="18"/>
        <v>0</v>
      </c>
      <c r="Y47" s="16">
        <f t="shared" si="19"/>
        <v>0</v>
      </c>
      <c r="Z47" s="18">
        <f t="shared" si="20"/>
        <v>0</v>
      </c>
    </row>
    <row r="48" spans="1:26" ht="15.75" x14ac:dyDescent="0.25">
      <c r="A48" s="12">
        <v>40</v>
      </c>
      <c r="B48" s="37" t="s">
        <v>26</v>
      </c>
      <c r="C48" s="36">
        <v>40</v>
      </c>
      <c r="D48" s="15">
        <v>203100</v>
      </c>
      <c r="E48" s="16"/>
      <c r="F48" s="17">
        <f t="shared" ref="F48:F49" si="45">E48*$D48/1000</f>
        <v>0</v>
      </c>
      <c r="G48" s="16"/>
      <c r="H48" s="17">
        <f t="shared" ref="H48:H49" si="46">G48*$D48/1000</f>
        <v>0</v>
      </c>
      <c r="I48" s="16"/>
      <c r="J48" s="17">
        <f t="shared" ref="J48:J49" si="47">I48*$D48/1000</f>
        <v>0</v>
      </c>
      <c r="K48" s="16"/>
      <c r="L48" s="17">
        <f t="shared" ref="L48:L49" si="48">K48*$D48/1000</f>
        <v>0</v>
      </c>
      <c r="M48" s="16"/>
      <c r="N48" s="17">
        <f t="shared" ref="N48:N49" si="49">M48*$D48/1000</f>
        <v>0</v>
      </c>
      <c r="O48" s="16"/>
      <c r="P48" s="17">
        <f t="shared" ref="P48:P49" si="50">O48*$D48/1000</f>
        <v>0</v>
      </c>
      <c r="Q48" s="16"/>
      <c r="R48" s="17">
        <f t="shared" ref="R48:R49" si="51">Q48*$D48/1000</f>
        <v>0</v>
      </c>
      <c r="S48" s="16"/>
      <c r="T48" s="17">
        <f t="shared" ref="T48:T49" si="52">S48*$D48/1000</f>
        <v>0</v>
      </c>
      <c r="U48" s="16"/>
      <c r="V48" s="17">
        <f t="shared" ref="V48:V49" si="53">U48*$D48/1000</f>
        <v>0</v>
      </c>
      <c r="W48" s="16"/>
      <c r="X48" s="17">
        <f t="shared" ref="X48:X49" si="54">W48*$D48/1000</f>
        <v>0</v>
      </c>
      <c r="Y48" s="16">
        <f t="shared" ref="Y48:Y49" si="55">E48+G48+I48+K48+M48+O48+Q48+S48+U48+W48</f>
        <v>0</v>
      </c>
      <c r="Z48" s="18">
        <f t="shared" ref="Z48:Z49" si="56">F48+H48+J48+L48+N48+P48+R48+T48+V48+X48</f>
        <v>0</v>
      </c>
    </row>
    <row r="49" spans="1:26" ht="15.75" x14ac:dyDescent="0.25">
      <c r="A49" s="12">
        <v>41</v>
      </c>
      <c r="B49" s="37" t="s">
        <v>26</v>
      </c>
      <c r="C49" s="36">
        <v>41</v>
      </c>
      <c r="D49" s="15">
        <v>271190</v>
      </c>
      <c r="E49" s="16"/>
      <c r="F49" s="17">
        <f t="shared" si="45"/>
        <v>0</v>
      </c>
      <c r="G49" s="16"/>
      <c r="H49" s="17">
        <f t="shared" si="46"/>
        <v>0</v>
      </c>
      <c r="I49" s="16"/>
      <c r="J49" s="17">
        <f t="shared" si="47"/>
        <v>0</v>
      </c>
      <c r="K49" s="16"/>
      <c r="L49" s="17">
        <f t="shared" si="48"/>
        <v>0</v>
      </c>
      <c r="M49" s="16"/>
      <c r="N49" s="17">
        <f t="shared" si="49"/>
        <v>0</v>
      </c>
      <c r="O49" s="16"/>
      <c r="P49" s="17">
        <f t="shared" si="50"/>
        <v>0</v>
      </c>
      <c r="Q49" s="16"/>
      <c r="R49" s="17">
        <f t="shared" si="51"/>
        <v>0</v>
      </c>
      <c r="S49" s="16"/>
      <c r="T49" s="17">
        <f t="shared" si="52"/>
        <v>0</v>
      </c>
      <c r="U49" s="16"/>
      <c r="V49" s="17">
        <f t="shared" si="53"/>
        <v>0</v>
      </c>
      <c r="W49" s="16"/>
      <c r="X49" s="17">
        <f t="shared" si="54"/>
        <v>0</v>
      </c>
      <c r="Y49" s="16">
        <f t="shared" si="55"/>
        <v>0</v>
      </c>
      <c r="Z49" s="18">
        <f t="shared" si="56"/>
        <v>0</v>
      </c>
    </row>
    <row r="50" spans="1:26" ht="15.75" x14ac:dyDescent="0.25">
      <c r="A50" s="12">
        <v>42</v>
      </c>
      <c r="B50" s="13" t="s">
        <v>27</v>
      </c>
      <c r="C50" s="14">
        <v>42</v>
      </c>
      <c r="D50" s="15">
        <v>164370</v>
      </c>
      <c r="E50" s="16">
        <v>58</v>
      </c>
      <c r="F50" s="17">
        <f t="shared" si="9"/>
        <v>9533.4599999999991</v>
      </c>
      <c r="G50" s="16"/>
      <c r="H50" s="17">
        <f t="shared" si="10"/>
        <v>0</v>
      </c>
      <c r="I50" s="16"/>
      <c r="J50" s="17">
        <f t="shared" si="11"/>
        <v>0</v>
      </c>
      <c r="K50" s="16"/>
      <c r="L50" s="17">
        <f t="shared" si="12"/>
        <v>0</v>
      </c>
      <c r="M50" s="16"/>
      <c r="N50" s="17">
        <f t="shared" si="13"/>
        <v>0</v>
      </c>
      <c r="O50" s="16"/>
      <c r="P50" s="17">
        <f t="shared" si="14"/>
        <v>0</v>
      </c>
      <c r="Q50" s="16"/>
      <c r="R50" s="17">
        <f t="shared" si="15"/>
        <v>0</v>
      </c>
      <c r="S50" s="16"/>
      <c r="T50" s="17">
        <f t="shared" si="16"/>
        <v>0</v>
      </c>
      <c r="U50" s="16"/>
      <c r="V50" s="17">
        <f t="shared" si="17"/>
        <v>0</v>
      </c>
      <c r="W50" s="16"/>
      <c r="X50" s="17">
        <f t="shared" si="18"/>
        <v>0</v>
      </c>
      <c r="Y50" s="16">
        <f t="shared" si="19"/>
        <v>58</v>
      </c>
      <c r="Z50" s="18">
        <f t="shared" si="20"/>
        <v>9533.4599999999991</v>
      </c>
    </row>
    <row r="51" spans="1:26" ht="15.75" x14ac:dyDescent="0.25">
      <c r="A51" s="12">
        <v>43</v>
      </c>
      <c r="B51" s="13" t="s">
        <v>28</v>
      </c>
      <c r="C51" s="14">
        <v>43</v>
      </c>
      <c r="D51" s="15">
        <v>199124</v>
      </c>
      <c r="E51" s="16">
        <v>370</v>
      </c>
      <c r="F51" s="17">
        <f t="shared" si="9"/>
        <v>73675.88</v>
      </c>
      <c r="G51" s="16">
        <v>201</v>
      </c>
      <c r="H51" s="17">
        <f t="shared" si="10"/>
        <v>40023.923999999999</v>
      </c>
      <c r="I51" s="16"/>
      <c r="J51" s="17">
        <f t="shared" si="11"/>
        <v>0</v>
      </c>
      <c r="K51" s="16"/>
      <c r="L51" s="17">
        <f t="shared" si="12"/>
        <v>0</v>
      </c>
      <c r="M51" s="16"/>
      <c r="N51" s="17">
        <f t="shared" si="13"/>
        <v>0</v>
      </c>
      <c r="O51" s="16"/>
      <c r="P51" s="17">
        <f t="shared" si="14"/>
        <v>0</v>
      </c>
      <c r="Q51" s="16"/>
      <c r="R51" s="17">
        <f t="shared" si="15"/>
        <v>0</v>
      </c>
      <c r="S51" s="16"/>
      <c r="T51" s="17">
        <f t="shared" si="16"/>
        <v>0</v>
      </c>
      <c r="U51" s="16">
        <v>43</v>
      </c>
      <c r="V51" s="17">
        <f t="shared" si="17"/>
        <v>8562.3320000000003</v>
      </c>
      <c r="W51" s="16"/>
      <c r="X51" s="17">
        <f t="shared" si="18"/>
        <v>0</v>
      </c>
      <c r="Y51" s="16">
        <f t="shared" si="19"/>
        <v>614</v>
      </c>
      <c r="Z51" s="18">
        <f t="shared" si="20"/>
        <v>122262.136</v>
      </c>
    </row>
    <row r="52" spans="1:26" ht="15.75" x14ac:dyDescent="0.25">
      <c r="A52" s="12">
        <v>44</v>
      </c>
      <c r="B52" s="13" t="s">
        <v>28</v>
      </c>
      <c r="C52" s="14">
        <v>44</v>
      </c>
      <c r="D52" s="15">
        <v>230121</v>
      </c>
      <c r="E52" s="16">
        <v>97</v>
      </c>
      <c r="F52" s="17">
        <f t="shared" si="9"/>
        <v>22321.737000000001</v>
      </c>
      <c r="G52" s="16">
        <v>88</v>
      </c>
      <c r="H52" s="17">
        <f t="shared" si="10"/>
        <v>20250.648000000001</v>
      </c>
      <c r="I52" s="16"/>
      <c r="J52" s="17">
        <f t="shared" si="11"/>
        <v>0</v>
      </c>
      <c r="K52" s="16"/>
      <c r="L52" s="17">
        <f t="shared" si="12"/>
        <v>0</v>
      </c>
      <c r="M52" s="16"/>
      <c r="N52" s="17">
        <f t="shared" si="13"/>
        <v>0</v>
      </c>
      <c r="O52" s="16"/>
      <c r="P52" s="17">
        <f t="shared" si="14"/>
        <v>0</v>
      </c>
      <c r="Q52" s="16"/>
      <c r="R52" s="17">
        <f t="shared" si="15"/>
        <v>0</v>
      </c>
      <c r="S52" s="16"/>
      <c r="T52" s="17">
        <f t="shared" si="16"/>
        <v>0</v>
      </c>
      <c r="U52" s="16">
        <v>11</v>
      </c>
      <c r="V52" s="17">
        <f t="shared" si="17"/>
        <v>2531.3310000000001</v>
      </c>
      <c r="W52" s="16"/>
      <c r="X52" s="17">
        <f t="shared" si="18"/>
        <v>0</v>
      </c>
      <c r="Y52" s="16">
        <f t="shared" si="19"/>
        <v>196</v>
      </c>
      <c r="Z52" s="18">
        <f t="shared" si="20"/>
        <v>45103.716</v>
      </c>
    </row>
    <row r="53" spans="1:26" ht="15.75" x14ac:dyDescent="0.25">
      <c r="A53" s="12">
        <v>45</v>
      </c>
      <c r="B53" s="13" t="s">
        <v>28</v>
      </c>
      <c r="C53" s="14">
        <v>45</v>
      </c>
      <c r="D53" s="15">
        <v>260837</v>
      </c>
      <c r="E53" s="16">
        <v>36</v>
      </c>
      <c r="F53" s="17">
        <f t="shared" si="9"/>
        <v>9390.1319999999996</v>
      </c>
      <c r="G53" s="16">
        <v>46</v>
      </c>
      <c r="H53" s="17">
        <f t="shared" si="10"/>
        <v>11998.502</v>
      </c>
      <c r="I53" s="16"/>
      <c r="J53" s="17">
        <f t="shared" si="11"/>
        <v>0</v>
      </c>
      <c r="K53" s="16"/>
      <c r="L53" s="17">
        <f t="shared" si="12"/>
        <v>0</v>
      </c>
      <c r="M53" s="16"/>
      <c r="N53" s="17">
        <f t="shared" si="13"/>
        <v>0</v>
      </c>
      <c r="O53" s="16"/>
      <c r="P53" s="17">
        <f t="shared" si="14"/>
        <v>0</v>
      </c>
      <c r="Q53" s="16"/>
      <c r="R53" s="17">
        <f t="shared" si="15"/>
        <v>0</v>
      </c>
      <c r="S53" s="16"/>
      <c r="T53" s="17">
        <f t="shared" si="16"/>
        <v>0</v>
      </c>
      <c r="U53" s="16">
        <v>1</v>
      </c>
      <c r="V53" s="17">
        <f t="shared" si="17"/>
        <v>260.83699999999999</v>
      </c>
      <c r="W53" s="16"/>
      <c r="X53" s="17">
        <f t="shared" si="18"/>
        <v>0</v>
      </c>
      <c r="Y53" s="16">
        <f t="shared" si="19"/>
        <v>83</v>
      </c>
      <c r="Z53" s="18">
        <f t="shared" si="20"/>
        <v>21649.470999999998</v>
      </c>
    </row>
    <row r="54" spans="1:26" ht="15.75" x14ac:dyDescent="0.25">
      <c r="A54" s="12">
        <v>46</v>
      </c>
      <c r="B54" s="13" t="s">
        <v>28</v>
      </c>
      <c r="C54" s="14">
        <v>46</v>
      </c>
      <c r="D54" s="15">
        <v>147972</v>
      </c>
      <c r="E54" s="16">
        <v>250</v>
      </c>
      <c r="F54" s="17">
        <f t="shared" si="9"/>
        <v>36993</v>
      </c>
      <c r="G54" s="16">
        <v>217</v>
      </c>
      <c r="H54" s="17">
        <f t="shared" si="10"/>
        <v>32109.923999999999</v>
      </c>
      <c r="I54" s="16"/>
      <c r="J54" s="17">
        <f t="shared" si="11"/>
        <v>0</v>
      </c>
      <c r="K54" s="16"/>
      <c r="L54" s="17">
        <f t="shared" si="12"/>
        <v>0</v>
      </c>
      <c r="M54" s="16"/>
      <c r="N54" s="17">
        <f t="shared" si="13"/>
        <v>0</v>
      </c>
      <c r="O54" s="16"/>
      <c r="P54" s="17">
        <f t="shared" si="14"/>
        <v>0</v>
      </c>
      <c r="Q54" s="16"/>
      <c r="R54" s="17">
        <f t="shared" si="15"/>
        <v>0</v>
      </c>
      <c r="S54" s="16"/>
      <c r="T54" s="17">
        <f t="shared" si="16"/>
        <v>0</v>
      </c>
      <c r="U54" s="16">
        <v>95</v>
      </c>
      <c r="V54" s="17">
        <f t="shared" si="17"/>
        <v>14057.34</v>
      </c>
      <c r="W54" s="16"/>
      <c r="X54" s="17">
        <f t="shared" si="18"/>
        <v>0</v>
      </c>
      <c r="Y54" s="16">
        <f t="shared" si="19"/>
        <v>562</v>
      </c>
      <c r="Z54" s="18">
        <f t="shared" si="20"/>
        <v>83160.263999999996</v>
      </c>
    </row>
    <row r="55" spans="1:26" ht="15.75" x14ac:dyDescent="0.25">
      <c r="A55" s="12">
        <v>47</v>
      </c>
      <c r="B55" s="13" t="s">
        <v>28</v>
      </c>
      <c r="C55" s="14">
        <v>47</v>
      </c>
      <c r="D55" s="15">
        <v>179013</v>
      </c>
      <c r="E55" s="16">
        <v>70</v>
      </c>
      <c r="F55" s="17">
        <f t="shared" si="9"/>
        <v>12530.91</v>
      </c>
      <c r="G55" s="16">
        <v>79</v>
      </c>
      <c r="H55" s="17">
        <f t="shared" si="10"/>
        <v>14142.027</v>
      </c>
      <c r="I55" s="16"/>
      <c r="J55" s="17">
        <f t="shared" si="11"/>
        <v>0</v>
      </c>
      <c r="K55" s="16"/>
      <c r="L55" s="17">
        <f t="shared" si="12"/>
        <v>0</v>
      </c>
      <c r="M55" s="16"/>
      <c r="N55" s="17">
        <f t="shared" si="13"/>
        <v>0</v>
      </c>
      <c r="O55" s="16"/>
      <c r="P55" s="17">
        <f t="shared" si="14"/>
        <v>0</v>
      </c>
      <c r="Q55" s="16"/>
      <c r="R55" s="17">
        <f t="shared" si="15"/>
        <v>0</v>
      </c>
      <c r="S55" s="16"/>
      <c r="T55" s="17">
        <f t="shared" si="16"/>
        <v>0</v>
      </c>
      <c r="U55" s="16">
        <v>31</v>
      </c>
      <c r="V55" s="17">
        <f t="shared" si="17"/>
        <v>5549.4030000000002</v>
      </c>
      <c r="W55" s="16"/>
      <c r="X55" s="17">
        <f t="shared" si="18"/>
        <v>0</v>
      </c>
      <c r="Y55" s="16">
        <f t="shared" si="19"/>
        <v>180</v>
      </c>
      <c r="Z55" s="18">
        <f t="shared" si="20"/>
        <v>32222.339999999997</v>
      </c>
    </row>
    <row r="56" spans="1:26" ht="15.75" x14ac:dyDescent="0.25">
      <c r="A56" s="12">
        <v>48</v>
      </c>
      <c r="B56" s="13" t="s">
        <v>28</v>
      </c>
      <c r="C56" s="14">
        <v>48</v>
      </c>
      <c r="D56" s="15">
        <v>222876</v>
      </c>
      <c r="E56" s="16">
        <v>15</v>
      </c>
      <c r="F56" s="17">
        <f t="shared" si="9"/>
        <v>3343.14</v>
      </c>
      <c r="G56" s="16">
        <v>37</v>
      </c>
      <c r="H56" s="17">
        <f t="shared" si="10"/>
        <v>8246.4120000000003</v>
      </c>
      <c r="I56" s="16"/>
      <c r="J56" s="17">
        <f t="shared" si="11"/>
        <v>0</v>
      </c>
      <c r="K56" s="16"/>
      <c r="L56" s="17">
        <f t="shared" si="12"/>
        <v>0</v>
      </c>
      <c r="M56" s="16"/>
      <c r="N56" s="17">
        <f t="shared" si="13"/>
        <v>0</v>
      </c>
      <c r="O56" s="16"/>
      <c r="P56" s="17">
        <f t="shared" si="14"/>
        <v>0</v>
      </c>
      <c r="Q56" s="16"/>
      <c r="R56" s="17">
        <f t="shared" si="15"/>
        <v>0</v>
      </c>
      <c r="S56" s="16"/>
      <c r="T56" s="17">
        <f t="shared" si="16"/>
        <v>0</v>
      </c>
      <c r="U56" s="16">
        <v>11</v>
      </c>
      <c r="V56" s="17">
        <f t="shared" si="17"/>
        <v>2451.636</v>
      </c>
      <c r="W56" s="16"/>
      <c r="X56" s="17">
        <f t="shared" si="18"/>
        <v>0</v>
      </c>
      <c r="Y56" s="16">
        <f t="shared" si="19"/>
        <v>63</v>
      </c>
      <c r="Z56" s="18">
        <f t="shared" si="20"/>
        <v>14041.188</v>
      </c>
    </row>
    <row r="57" spans="1:26" ht="15.75" x14ac:dyDescent="0.25">
      <c r="A57" s="12">
        <v>49</v>
      </c>
      <c r="B57" s="13" t="s">
        <v>28</v>
      </c>
      <c r="C57" s="14">
        <v>49</v>
      </c>
      <c r="D57" s="15">
        <v>136982</v>
      </c>
      <c r="E57" s="16">
        <v>62</v>
      </c>
      <c r="F57" s="17">
        <f t="shared" si="9"/>
        <v>8492.884</v>
      </c>
      <c r="G57" s="16"/>
      <c r="H57" s="17">
        <f t="shared" si="10"/>
        <v>0</v>
      </c>
      <c r="I57" s="16"/>
      <c r="J57" s="17">
        <f t="shared" si="11"/>
        <v>0</v>
      </c>
      <c r="K57" s="16"/>
      <c r="L57" s="17">
        <f t="shared" si="12"/>
        <v>0</v>
      </c>
      <c r="M57" s="16"/>
      <c r="N57" s="17">
        <f t="shared" si="13"/>
        <v>0</v>
      </c>
      <c r="O57" s="16"/>
      <c r="P57" s="17">
        <f t="shared" si="14"/>
        <v>0</v>
      </c>
      <c r="Q57" s="16"/>
      <c r="R57" s="17">
        <f t="shared" si="15"/>
        <v>0</v>
      </c>
      <c r="S57" s="16"/>
      <c r="T57" s="17">
        <f t="shared" si="16"/>
        <v>0</v>
      </c>
      <c r="U57" s="16"/>
      <c r="V57" s="17">
        <f t="shared" si="17"/>
        <v>0</v>
      </c>
      <c r="W57" s="16"/>
      <c r="X57" s="17">
        <f t="shared" si="18"/>
        <v>0</v>
      </c>
      <c r="Y57" s="16">
        <f t="shared" si="19"/>
        <v>62</v>
      </c>
      <c r="Z57" s="18">
        <f t="shared" si="20"/>
        <v>8492.884</v>
      </c>
    </row>
    <row r="58" spans="1:26" ht="15.75" x14ac:dyDescent="0.25">
      <c r="A58" s="12">
        <v>50</v>
      </c>
      <c r="B58" s="13" t="s">
        <v>28</v>
      </c>
      <c r="C58" s="14">
        <v>50</v>
      </c>
      <c r="D58" s="15">
        <v>162640</v>
      </c>
      <c r="E58" s="16">
        <v>16</v>
      </c>
      <c r="F58" s="17">
        <f t="shared" si="9"/>
        <v>2602.2399999999998</v>
      </c>
      <c r="G58" s="16"/>
      <c r="H58" s="17">
        <f t="shared" si="10"/>
        <v>0</v>
      </c>
      <c r="I58" s="16"/>
      <c r="J58" s="17">
        <f t="shared" si="11"/>
        <v>0</v>
      </c>
      <c r="K58" s="16"/>
      <c r="L58" s="17">
        <f t="shared" si="12"/>
        <v>0</v>
      </c>
      <c r="M58" s="16"/>
      <c r="N58" s="17">
        <f t="shared" si="13"/>
        <v>0</v>
      </c>
      <c r="O58" s="16"/>
      <c r="P58" s="17">
        <f t="shared" si="14"/>
        <v>0</v>
      </c>
      <c r="Q58" s="16"/>
      <c r="R58" s="17">
        <f t="shared" si="15"/>
        <v>0</v>
      </c>
      <c r="S58" s="16"/>
      <c r="T58" s="17">
        <f t="shared" si="16"/>
        <v>0</v>
      </c>
      <c r="U58" s="16"/>
      <c r="V58" s="17">
        <f t="shared" si="17"/>
        <v>0</v>
      </c>
      <c r="W58" s="16"/>
      <c r="X58" s="17">
        <f t="shared" si="18"/>
        <v>0</v>
      </c>
      <c r="Y58" s="16">
        <f t="shared" si="19"/>
        <v>16</v>
      </c>
      <c r="Z58" s="18">
        <f t="shared" si="20"/>
        <v>2602.2399999999998</v>
      </c>
    </row>
    <row r="59" spans="1:26" ht="15.75" x14ac:dyDescent="0.25">
      <c r="A59" s="12">
        <v>51</v>
      </c>
      <c r="B59" s="13" t="s">
        <v>28</v>
      </c>
      <c r="C59" s="14">
        <v>51</v>
      </c>
      <c r="D59" s="15">
        <v>202067</v>
      </c>
      <c r="E59" s="16">
        <v>3</v>
      </c>
      <c r="F59" s="17">
        <f t="shared" si="9"/>
        <v>606.20100000000002</v>
      </c>
      <c r="G59" s="16"/>
      <c r="H59" s="17">
        <f t="shared" si="10"/>
        <v>0</v>
      </c>
      <c r="I59" s="16"/>
      <c r="J59" s="17">
        <f t="shared" si="11"/>
        <v>0</v>
      </c>
      <c r="K59" s="16"/>
      <c r="L59" s="17">
        <f t="shared" si="12"/>
        <v>0</v>
      </c>
      <c r="M59" s="16"/>
      <c r="N59" s="17">
        <f t="shared" si="13"/>
        <v>0</v>
      </c>
      <c r="O59" s="16"/>
      <c r="P59" s="17">
        <f t="shared" si="14"/>
        <v>0</v>
      </c>
      <c r="Q59" s="16"/>
      <c r="R59" s="17">
        <f t="shared" si="15"/>
        <v>0</v>
      </c>
      <c r="S59" s="16"/>
      <c r="T59" s="17">
        <f t="shared" si="16"/>
        <v>0</v>
      </c>
      <c r="U59" s="16">
        <v>24</v>
      </c>
      <c r="V59" s="17">
        <f t="shared" si="17"/>
        <v>4849.6080000000002</v>
      </c>
      <c r="W59" s="16"/>
      <c r="X59" s="17">
        <f t="shared" si="18"/>
        <v>0</v>
      </c>
      <c r="Y59" s="16">
        <f t="shared" si="19"/>
        <v>27</v>
      </c>
      <c r="Z59" s="18">
        <f t="shared" si="20"/>
        <v>5455.8090000000002</v>
      </c>
    </row>
    <row r="60" spans="1:26" ht="15.75" x14ac:dyDescent="0.25">
      <c r="A60" s="12">
        <v>52</v>
      </c>
      <c r="B60" s="13" t="s">
        <v>28</v>
      </c>
      <c r="C60" s="14">
        <v>52</v>
      </c>
      <c r="D60" s="15">
        <v>287307</v>
      </c>
      <c r="E60" s="16">
        <v>2</v>
      </c>
      <c r="F60" s="17">
        <f t="shared" si="9"/>
        <v>574.61400000000003</v>
      </c>
      <c r="G60" s="16">
        <v>64</v>
      </c>
      <c r="H60" s="17">
        <f t="shared" si="10"/>
        <v>18387.648000000001</v>
      </c>
      <c r="I60" s="16"/>
      <c r="J60" s="17">
        <f t="shared" si="11"/>
        <v>0</v>
      </c>
      <c r="K60" s="16"/>
      <c r="L60" s="17">
        <f t="shared" si="12"/>
        <v>0</v>
      </c>
      <c r="M60" s="16"/>
      <c r="N60" s="17">
        <f t="shared" si="13"/>
        <v>0</v>
      </c>
      <c r="O60" s="16"/>
      <c r="P60" s="17">
        <f t="shared" si="14"/>
        <v>0</v>
      </c>
      <c r="Q60" s="16"/>
      <c r="R60" s="17">
        <f t="shared" si="15"/>
        <v>0</v>
      </c>
      <c r="S60" s="16"/>
      <c r="T60" s="17">
        <f t="shared" si="16"/>
        <v>0</v>
      </c>
      <c r="U60" s="16"/>
      <c r="V60" s="17">
        <f t="shared" si="17"/>
        <v>0</v>
      </c>
      <c r="W60" s="16"/>
      <c r="X60" s="17">
        <f t="shared" si="18"/>
        <v>0</v>
      </c>
      <c r="Y60" s="16">
        <f t="shared" si="19"/>
        <v>66</v>
      </c>
      <c r="Z60" s="18">
        <f t="shared" si="20"/>
        <v>18962.262000000002</v>
      </c>
    </row>
    <row r="61" spans="1:26" ht="15.75" x14ac:dyDescent="0.25">
      <c r="A61" s="12">
        <v>53</v>
      </c>
      <c r="B61" s="13" t="s">
        <v>28</v>
      </c>
      <c r="C61" s="14">
        <v>53</v>
      </c>
      <c r="D61" s="15">
        <v>313443</v>
      </c>
      <c r="E61" s="16">
        <v>1</v>
      </c>
      <c r="F61" s="17">
        <f t="shared" si="9"/>
        <v>313.44299999999998</v>
      </c>
      <c r="G61" s="16">
        <v>29</v>
      </c>
      <c r="H61" s="17">
        <f t="shared" si="10"/>
        <v>9089.8469999999998</v>
      </c>
      <c r="I61" s="16"/>
      <c r="J61" s="17">
        <f t="shared" si="11"/>
        <v>0</v>
      </c>
      <c r="K61" s="16"/>
      <c r="L61" s="17">
        <f t="shared" si="12"/>
        <v>0</v>
      </c>
      <c r="M61" s="16"/>
      <c r="N61" s="17">
        <f t="shared" si="13"/>
        <v>0</v>
      </c>
      <c r="O61" s="16"/>
      <c r="P61" s="17">
        <f t="shared" si="14"/>
        <v>0</v>
      </c>
      <c r="Q61" s="16"/>
      <c r="R61" s="17">
        <f t="shared" si="15"/>
        <v>0</v>
      </c>
      <c r="S61" s="16"/>
      <c r="T61" s="17">
        <f t="shared" si="16"/>
        <v>0</v>
      </c>
      <c r="U61" s="16"/>
      <c r="V61" s="17">
        <f t="shared" si="17"/>
        <v>0</v>
      </c>
      <c r="W61" s="16"/>
      <c r="X61" s="17">
        <f t="shared" si="18"/>
        <v>0</v>
      </c>
      <c r="Y61" s="16">
        <f t="shared" si="19"/>
        <v>30</v>
      </c>
      <c r="Z61" s="18">
        <f t="shared" si="20"/>
        <v>9403.2899999999991</v>
      </c>
    </row>
    <row r="62" spans="1:26" ht="15.75" x14ac:dyDescent="0.25">
      <c r="A62" s="12">
        <v>54</v>
      </c>
      <c r="B62" s="13" t="s">
        <v>28</v>
      </c>
      <c r="C62" s="14">
        <v>54</v>
      </c>
      <c r="D62" s="15">
        <v>344313</v>
      </c>
      <c r="E62" s="16">
        <v>1</v>
      </c>
      <c r="F62" s="17">
        <f t="shared" si="9"/>
        <v>344.31299999999999</v>
      </c>
      <c r="G62" s="16">
        <v>8</v>
      </c>
      <c r="H62" s="17">
        <f t="shared" si="10"/>
        <v>2754.5039999999999</v>
      </c>
      <c r="I62" s="16"/>
      <c r="J62" s="17">
        <f t="shared" si="11"/>
        <v>0</v>
      </c>
      <c r="K62" s="16"/>
      <c r="L62" s="17">
        <f t="shared" si="12"/>
        <v>0</v>
      </c>
      <c r="M62" s="16"/>
      <c r="N62" s="17">
        <f t="shared" si="13"/>
        <v>0</v>
      </c>
      <c r="O62" s="16"/>
      <c r="P62" s="17">
        <f t="shared" si="14"/>
        <v>0</v>
      </c>
      <c r="Q62" s="16"/>
      <c r="R62" s="17">
        <f t="shared" si="15"/>
        <v>0</v>
      </c>
      <c r="S62" s="16"/>
      <c r="T62" s="17">
        <f t="shared" si="16"/>
        <v>0</v>
      </c>
      <c r="U62" s="16"/>
      <c r="V62" s="17">
        <f t="shared" si="17"/>
        <v>0</v>
      </c>
      <c r="W62" s="16"/>
      <c r="X62" s="17">
        <f t="shared" si="18"/>
        <v>0</v>
      </c>
      <c r="Y62" s="16">
        <f t="shared" si="19"/>
        <v>9</v>
      </c>
      <c r="Z62" s="18">
        <f t="shared" si="20"/>
        <v>3098.817</v>
      </c>
    </row>
    <row r="63" spans="1:26" ht="15.75" x14ac:dyDescent="0.25">
      <c r="A63" s="12">
        <v>55</v>
      </c>
      <c r="B63" s="13" t="s">
        <v>28</v>
      </c>
      <c r="C63" s="14">
        <v>55</v>
      </c>
      <c r="D63" s="15">
        <v>171011</v>
      </c>
      <c r="E63" s="16">
        <v>53</v>
      </c>
      <c r="F63" s="17">
        <f t="shared" si="9"/>
        <v>9063.5830000000005</v>
      </c>
      <c r="G63" s="16">
        <v>67</v>
      </c>
      <c r="H63" s="17">
        <f t="shared" si="10"/>
        <v>11457.736999999999</v>
      </c>
      <c r="I63" s="16"/>
      <c r="J63" s="17">
        <f t="shared" si="11"/>
        <v>0</v>
      </c>
      <c r="K63" s="16"/>
      <c r="L63" s="17">
        <f t="shared" si="12"/>
        <v>0</v>
      </c>
      <c r="M63" s="16"/>
      <c r="N63" s="17">
        <f t="shared" si="13"/>
        <v>0</v>
      </c>
      <c r="O63" s="16"/>
      <c r="P63" s="17">
        <f t="shared" si="14"/>
        <v>0</v>
      </c>
      <c r="Q63" s="16"/>
      <c r="R63" s="17">
        <f t="shared" si="15"/>
        <v>0</v>
      </c>
      <c r="S63" s="16"/>
      <c r="T63" s="17">
        <f t="shared" si="16"/>
        <v>0</v>
      </c>
      <c r="U63" s="16"/>
      <c r="V63" s="17">
        <f t="shared" si="17"/>
        <v>0</v>
      </c>
      <c r="W63" s="16"/>
      <c r="X63" s="17">
        <f t="shared" si="18"/>
        <v>0</v>
      </c>
      <c r="Y63" s="16">
        <f t="shared" si="19"/>
        <v>120</v>
      </c>
      <c r="Z63" s="18">
        <f t="shared" si="20"/>
        <v>20521.32</v>
      </c>
    </row>
    <row r="64" spans="1:26" ht="15.75" x14ac:dyDescent="0.25">
      <c r="A64" s="12">
        <v>56</v>
      </c>
      <c r="B64" s="13" t="s">
        <v>28</v>
      </c>
      <c r="C64" s="14">
        <v>56</v>
      </c>
      <c r="D64" s="15">
        <v>318704</v>
      </c>
      <c r="E64" s="16"/>
      <c r="F64" s="17">
        <f t="shared" si="9"/>
        <v>0</v>
      </c>
      <c r="G64" s="16">
        <v>1</v>
      </c>
      <c r="H64" s="17">
        <f t="shared" si="10"/>
        <v>318.70400000000001</v>
      </c>
      <c r="I64" s="16"/>
      <c r="J64" s="17">
        <f t="shared" si="11"/>
        <v>0</v>
      </c>
      <c r="K64" s="16"/>
      <c r="L64" s="17">
        <f t="shared" si="12"/>
        <v>0</v>
      </c>
      <c r="M64" s="16"/>
      <c r="N64" s="17">
        <f t="shared" si="13"/>
        <v>0</v>
      </c>
      <c r="O64" s="16"/>
      <c r="P64" s="17">
        <f t="shared" si="14"/>
        <v>0</v>
      </c>
      <c r="Q64" s="16"/>
      <c r="R64" s="17">
        <f t="shared" si="15"/>
        <v>0</v>
      </c>
      <c r="S64" s="16"/>
      <c r="T64" s="17">
        <f t="shared" si="16"/>
        <v>0</v>
      </c>
      <c r="U64" s="16"/>
      <c r="V64" s="17">
        <f t="shared" si="17"/>
        <v>0</v>
      </c>
      <c r="W64" s="16"/>
      <c r="X64" s="17">
        <f t="shared" si="18"/>
        <v>0</v>
      </c>
      <c r="Y64" s="16">
        <f t="shared" si="19"/>
        <v>1</v>
      </c>
      <c r="Z64" s="18">
        <f t="shared" si="20"/>
        <v>318.70400000000001</v>
      </c>
    </row>
    <row r="65" spans="1:27" ht="15.75" x14ac:dyDescent="0.25">
      <c r="A65" s="12">
        <v>57</v>
      </c>
      <c r="B65" s="13" t="s">
        <v>28</v>
      </c>
      <c r="C65" s="14">
        <v>57</v>
      </c>
      <c r="D65" s="15">
        <v>256135</v>
      </c>
      <c r="E65" s="16">
        <v>92</v>
      </c>
      <c r="F65" s="17">
        <f t="shared" si="9"/>
        <v>23564.42</v>
      </c>
      <c r="G65" s="16">
        <v>143</v>
      </c>
      <c r="H65" s="17">
        <f t="shared" si="10"/>
        <v>36627.305</v>
      </c>
      <c r="I65" s="16"/>
      <c r="J65" s="17">
        <f t="shared" si="11"/>
        <v>0</v>
      </c>
      <c r="K65" s="16"/>
      <c r="L65" s="17">
        <f t="shared" si="12"/>
        <v>0</v>
      </c>
      <c r="M65" s="16"/>
      <c r="N65" s="17">
        <f t="shared" si="13"/>
        <v>0</v>
      </c>
      <c r="O65" s="16"/>
      <c r="P65" s="17">
        <f t="shared" si="14"/>
        <v>0</v>
      </c>
      <c r="Q65" s="16"/>
      <c r="R65" s="17">
        <f t="shared" si="15"/>
        <v>0</v>
      </c>
      <c r="S65" s="16"/>
      <c r="T65" s="17">
        <f t="shared" si="16"/>
        <v>0</v>
      </c>
      <c r="U65" s="16"/>
      <c r="V65" s="17">
        <f t="shared" si="17"/>
        <v>0</v>
      </c>
      <c r="W65" s="16"/>
      <c r="X65" s="17">
        <f t="shared" si="18"/>
        <v>0</v>
      </c>
      <c r="Y65" s="16">
        <f t="shared" si="19"/>
        <v>235</v>
      </c>
      <c r="Z65" s="18">
        <f t="shared" si="20"/>
        <v>60191.724999999999</v>
      </c>
    </row>
    <row r="66" spans="1:27" ht="15.75" x14ac:dyDescent="0.25">
      <c r="A66" s="12">
        <v>58</v>
      </c>
      <c r="B66" s="13" t="s">
        <v>28</v>
      </c>
      <c r="C66" s="14">
        <v>58</v>
      </c>
      <c r="D66" s="15">
        <v>812013</v>
      </c>
      <c r="E66" s="16">
        <v>88</v>
      </c>
      <c r="F66" s="17">
        <f t="shared" si="9"/>
        <v>71457.144</v>
      </c>
      <c r="G66" s="16"/>
      <c r="H66" s="17">
        <f t="shared" si="10"/>
        <v>0</v>
      </c>
      <c r="I66" s="16"/>
      <c r="J66" s="17">
        <f t="shared" si="11"/>
        <v>0</v>
      </c>
      <c r="K66" s="16"/>
      <c r="L66" s="17">
        <f t="shared" si="12"/>
        <v>0</v>
      </c>
      <c r="M66" s="16"/>
      <c r="N66" s="17">
        <f t="shared" si="13"/>
        <v>0</v>
      </c>
      <c r="O66" s="16"/>
      <c r="P66" s="17">
        <f t="shared" si="14"/>
        <v>0</v>
      </c>
      <c r="Q66" s="16"/>
      <c r="R66" s="17">
        <f t="shared" si="15"/>
        <v>0</v>
      </c>
      <c r="S66" s="16"/>
      <c r="T66" s="17">
        <f t="shared" si="16"/>
        <v>0</v>
      </c>
      <c r="U66" s="16">
        <v>21</v>
      </c>
      <c r="V66" s="17">
        <f t="shared" si="17"/>
        <v>17052.273000000001</v>
      </c>
      <c r="W66" s="16"/>
      <c r="X66" s="17">
        <f t="shared" si="18"/>
        <v>0</v>
      </c>
      <c r="Y66" s="16">
        <f t="shared" si="19"/>
        <v>109</v>
      </c>
      <c r="Z66" s="18">
        <f t="shared" si="20"/>
        <v>88509.417000000001</v>
      </c>
    </row>
    <row r="67" spans="1:27" ht="15.75" x14ac:dyDescent="0.25">
      <c r="A67" s="12">
        <v>59</v>
      </c>
      <c r="B67" s="13" t="s">
        <v>28</v>
      </c>
      <c r="C67" s="14">
        <v>59</v>
      </c>
      <c r="D67" s="15">
        <v>445396</v>
      </c>
      <c r="E67" s="16">
        <v>21</v>
      </c>
      <c r="F67" s="17">
        <f t="shared" si="9"/>
        <v>9353.3160000000007</v>
      </c>
      <c r="G67" s="16">
        <v>200</v>
      </c>
      <c r="H67" s="17">
        <f t="shared" si="10"/>
        <v>89079.2</v>
      </c>
      <c r="I67" s="16"/>
      <c r="J67" s="17">
        <f t="shared" si="11"/>
        <v>0</v>
      </c>
      <c r="K67" s="16"/>
      <c r="L67" s="17">
        <f t="shared" si="12"/>
        <v>0</v>
      </c>
      <c r="M67" s="16"/>
      <c r="N67" s="17">
        <f t="shared" si="13"/>
        <v>0</v>
      </c>
      <c r="O67" s="16"/>
      <c r="P67" s="17">
        <f t="shared" si="14"/>
        <v>0</v>
      </c>
      <c r="Q67" s="16"/>
      <c r="R67" s="17">
        <f t="shared" si="15"/>
        <v>0</v>
      </c>
      <c r="S67" s="16"/>
      <c r="T67" s="17">
        <f t="shared" si="16"/>
        <v>0</v>
      </c>
      <c r="U67" s="16"/>
      <c r="V67" s="17">
        <f t="shared" si="17"/>
        <v>0</v>
      </c>
      <c r="W67" s="16"/>
      <c r="X67" s="17">
        <f t="shared" si="18"/>
        <v>0</v>
      </c>
      <c r="Y67" s="16">
        <f t="shared" si="19"/>
        <v>221</v>
      </c>
      <c r="Z67" s="18">
        <f t="shared" si="20"/>
        <v>98432.516000000003</v>
      </c>
    </row>
    <row r="68" spans="1:27" ht="15.75" x14ac:dyDescent="0.25">
      <c r="A68" s="12">
        <v>60</v>
      </c>
      <c r="B68" s="13" t="s">
        <v>28</v>
      </c>
      <c r="C68" s="14">
        <v>60</v>
      </c>
      <c r="D68" s="15">
        <v>392824</v>
      </c>
      <c r="E68" s="16"/>
      <c r="F68" s="17">
        <f t="shared" si="9"/>
        <v>0</v>
      </c>
      <c r="G68" s="16"/>
      <c r="H68" s="17">
        <f t="shared" si="10"/>
        <v>0</v>
      </c>
      <c r="I68" s="16"/>
      <c r="J68" s="17">
        <f t="shared" si="11"/>
        <v>0</v>
      </c>
      <c r="K68" s="16"/>
      <c r="L68" s="17">
        <f t="shared" si="12"/>
        <v>0</v>
      </c>
      <c r="M68" s="16"/>
      <c r="N68" s="17">
        <f t="shared" si="13"/>
        <v>0</v>
      </c>
      <c r="O68" s="16"/>
      <c r="P68" s="17">
        <f t="shared" si="14"/>
        <v>0</v>
      </c>
      <c r="Q68" s="16"/>
      <c r="R68" s="17">
        <f t="shared" si="15"/>
        <v>0</v>
      </c>
      <c r="S68" s="16"/>
      <c r="T68" s="17">
        <f t="shared" si="16"/>
        <v>0</v>
      </c>
      <c r="U68" s="16"/>
      <c r="V68" s="17">
        <f t="shared" si="17"/>
        <v>0</v>
      </c>
      <c r="W68" s="16"/>
      <c r="X68" s="17">
        <f t="shared" si="18"/>
        <v>0</v>
      </c>
      <c r="Y68" s="16">
        <f t="shared" si="19"/>
        <v>0</v>
      </c>
      <c r="Z68" s="18">
        <f t="shared" si="20"/>
        <v>0</v>
      </c>
    </row>
    <row r="69" spans="1:27" ht="15.75" x14ac:dyDescent="0.25">
      <c r="A69" s="12">
        <v>61</v>
      </c>
      <c r="B69" s="37" t="s">
        <v>28</v>
      </c>
      <c r="C69" s="36">
        <v>61</v>
      </c>
      <c r="D69" s="15">
        <v>574147</v>
      </c>
      <c r="E69" s="16"/>
      <c r="F69" s="17">
        <f t="shared" ref="F69:F72" si="57">E69*$D69/1000</f>
        <v>0</v>
      </c>
      <c r="G69" s="16"/>
      <c r="H69" s="17">
        <f t="shared" ref="H69:H72" si="58">G69*$D69/1000</f>
        <v>0</v>
      </c>
      <c r="I69" s="16"/>
      <c r="J69" s="17">
        <f t="shared" ref="J69:J72" si="59">I69*$D69/1000</f>
        <v>0</v>
      </c>
      <c r="K69" s="16"/>
      <c r="L69" s="17">
        <f t="shared" ref="L69:L72" si="60">K69*$D69/1000</f>
        <v>0</v>
      </c>
      <c r="M69" s="16"/>
      <c r="N69" s="17">
        <f t="shared" ref="N69:N72" si="61">M69*$D69/1000</f>
        <v>0</v>
      </c>
      <c r="O69" s="16"/>
      <c r="P69" s="17">
        <f t="shared" ref="P69:P72" si="62">O69*$D69/1000</f>
        <v>0</v>
      </c>
      <c r="Q69" s="16"/>
      <c r="R69" s="17">
        <f t="shared" ref="R69:R72" si="63">Q69*$D69/1000</f>
        <v>0</v>
      </c>
      <c r="S69" s="16"/>
      <c r="T69" s="17">
        <f t="shared" ref="T69:T72" si="64">S69*$D69/1000</f>
        <v>0</v>
      </c>
      <c r="U69" s="16"/>
      <c r="V69" s="17">
        <f t="shared" ref="V69:V72" si="65">U69*$D69/1000</f>
        <v>0</v>
      </c>
      <c r="W69" s="16"/>
      <c r="X69" s="17">
        <f t="shared" ref="X69:X72" si="66">W69*$D69/1000</f>
        <v>0</v>
      </c>
      <c r="Y69" s="16">
        <f t="shared" ref="Y69:Y72" si="67">E69+G69+I69+K69+M69+O69+Q69+S69+U69+W69</f>
        <v>0</v>
      </c>
      <c r="Z69" s="18">
        <f t="shared" ref="Z69:Z72" si="68">F69+H69+J69+L69+N69+P69+R69+T69+V69+X69</f>
        <v>0</v>
      </c>
    </row>
    <row r="70" spans="1:27" ht="15.75" x14ac:dyDescent="0.25">
      <c r="A70" s="12">
        <v>62</v>
      </c>
      <c r="B70" s="37" t="s">
        <v>28</v>
      </c>
      <c r="C70" s="36">
        <v>62</v>
      </c>
      <c r="D70" s="15">
        <v>637981</v>
      </c>
      <c r="E70" s="16"/>
      <c r="F70" s="17">
        <f t="shared" si="57"/>
        <v>0</v>
      </c>
      <c r="G70" s="16"/>
      <c r="H70" s="17">
        <f t="shared" si="58"/>
        <v>0</v>
      </c>
      <c r="I70" s="16"/>
      <c r="J70" s="17">
        <f t="shared" si="59"/>
        <v>0</v>
      </c>
      <c r="K70" s="16"/>
      <c r="L70" s="17">
        <f t="shared" si="60"/>
        <v>0</v>
      </c>
      <c r="M70" s="16"/>
      <c r="N70" s="17">
        <f t="shared" si="61"/>
        <v>0</v>
      </c>
      <c r="O70" s="16"/>
      <c r="P70" s="17">
        <f t="shared" si="62"/>
        <v>0</v>
      </c>
      <c r="Q70" s="16"/>
      <c r="R70" s="17">
        <f t="shared" si="63"/>
        <v>0</v>
      </c>
      <c r="S70" s="16"/>
      <c r="T70" s="17">
        <f t="shared" si="64"/>
        <v>0</v>
      </c>
      <c r="U70" s="16"/>
      <c r="V70" s="17">
        <f t="shared" si="65"/>
        <v>0</v>
      </c>
      <c r="W70" s="16"/>
      <c r="X70" s="17">
        <f t="shared" si="66"/>
        <v>0</v>
      </c>
      <c r="Y70" s="16">
        <f t="shared" si="67"/>
        <v>0</v>
      </c>
      <c r="Z70" s="18">
        <f t="shared" si="68"/>
        <v>0</v>
      </c>
    </row>
    <row r="71" spans="1:27" ht="15.75" x14ac:dyDescent="0.25">
      <c r="A71" s="12">
        <v>63</v>
      </c>
      <c r="B71" s="37" t="s">
        <v>28</v>
      </c>
      <c r="C71" s="36">
        <v>63</v>
      </c>
      <c r="D71" s="15">
        <v>640306</v>
      </c>
      <c r="E71" s="16"/>
      <c r="F71" s="17">
        <f t="shared" si="57"/>
        <v>0</v>
      </c>
      <c r="G71" s="16"/>
      <c r="H71" s="17">
        <f t="shared" si="58"/>
        <v>0</v>
      </c>
      <c r="I71" s="16"/>
      <c r="J71" s="17">
        <f t="shared" si="59"/>
        <v>0</v>
      </c>
      <c r="K71" s="16"/>
      <c r="L71" s="17">
        <f t="shared" si="60"/>
        <v>0</v>
      </c>
      <c r="M71" s="16"/>
      <c r="N71" s="17">
        <f t="shared" si="61"/>
        <v>0</v>
      </c>
      <c r="O71" s="16"/>
      <c r="P71" s="17">
        <f t="shared" si="62"/>
        <v>0</v>
      </c>
      <c r="Q71" s="16"/>
      <c r="R71" s="17">
        <f t="shared" si="63"/>
        <v>0</v>
      </c>
      <c r="S71" s="16"/>
      <c r="T71" s="17">
        <f t="shared" si="64"/>
        <v>0</v>
      </c>
      <c r="U71" s="16"/>
      <c r="V71" s="17">
        <f t="shared" si="65"/>
        <v>0</v>
      </c>
      <c r="W71" s="16"/>
      <c r="X71" s="17">
        <f t="shared" si="66"/>
        <v>0</v>
      </c>
      <c r="Y71" s="16">
        <f t="shared" si="67"/>
        <v>0</v>
      </c>
      <c r="Z71" s="18">
        <f t="shared" si="68"/>
        <v>0</v>
      </c>
    </row>
    <row r="72" spans="1:27" ht="15.75" x14ac:dyDescent="0.25">
      <c r="A72" s="12">
        <v>64</v>
      </c>
      <c r="B72" s="37" t="s">
        <v>28</v>
      </c>
      <c r="C72" s="36">
        <v>64</v>
      </c>
      <c r="D72" s="15">
        <v>428896</v>
      </c>
      <c r="E72" s="16"/>
      <c r="F72" s="17">
        <f t="shared" si="57"/>
        <v>0</v>
      </c>
      <c r="G72" s="16"/>
      <c r="H72" s="17">
        <f t="shared" si="58"/>
        <v>0</v>
      </c>
      <c r="I72" s="16"/>
      <c r="J72" s="17">
        <f t="shared" si="59"/>
        <v>0</v>
      </c>
      <c r="K72" s="16"/>
      <c r="L72" s="17">
        <f t="shared" si="60"/>
        <v>0</v>
      </c>
      <c r="M72" s="16"/>
      <c r="N72" s="17">
        <f t="shared" si="61"/>
        <v>0</v>
      </c>
      <c r="O72" s="16"/>
      <c r="P72" s="17">
        <f t="shared" si="62"/>
        <v>0</v>
      </c>
      <c r="Q72" s="16"/>
      <c r="R72" s="17">
        <f t="shared" si="63"/>
        <v>0</v>
      </c>
      <c r="S72" s="16"/>
      <c r="T72" s="17">
        <f t="shared" si="64"/>
        <v>0</v>
      </c>
      <c r="U72" s="16"/>
      <c r="V72" s="17">
        <f t="shared" si="65"/>
        <v>0</v>
      </c>
      <c r="W72" s="16"/>
      <c r="X72" s="17">
        <f t="shared" si="66"/>
        <v>0</v>
      </c>
      <c r="Y72" s="16">
        <f t="shared" si="67"/>
        <v>0</v>
      </c>
      <c r="Z72" s="18">
        <f t="shared" si="68"/>
        <v>0</v>
      </c>
    </row>
    <row r="73" spans="1:27" ht="15.75" x14ac:dyDescent="0.25">
      <c r="A73" s="12">
        <v>65</v>
      </c>
      <c r="B73" s="13" t="s">
        <v>29</v>
      </c>
      <c r="C73" s="14">
        <v>65</v>
      </c>
      <c r="D73" s="15">
        <v>176437</v>
      </c>
      <c r="E73" s="16">
        <v>20</v>
      </c>
      <c r="F73" s="17">
        <f t="shared" si="9"/>
        <v>3528.74</v>
      </c>
      <c r="G73" s="16"/>
      <c r="H73" s="17">
        <f t="shared" si="10"/>
        <v>0</v>
      </c>
      <c r="I73" s="16"/>
      <c r="J73" s="17">
        <f t="shared" si="11"/>
        <v>0</v>
      </c>
      <c r="K73" s="16"/>
      <c r="L73" s="17">
        <f t="shared" si="12"/>
        <v>0</v>
      </c>
      <c r="M73" s="16"/>
      <c r="N73" s="17">
        <f t="shared" si="13"/>
        <v>0</v>
      </c>
      <c r="O73" s="16"/>
      <c r="P73" s="17">
        <f t="shared" si="14"/>
        <v>0</v>
      </c>
      <c r="Q73" s="16">
        <v>1</v>
      </c>
      <c r="R73" s="17">
        <f t="shared" si="15"/>
        <v>176.43700000000001</v>
      </c>
      <c r="S73" s="16"/>
      <c r="T73" s="17">
        <f t="shared" si="16"/>
        <v>0</v>
      </c>
      <c r="U73" s="16"/>
      <c r="V73" s="17">
        <f t="shared" si="17"/>
        <v>0</v>
      </c>
      <c r="W73" s="16"/>
      <c r="X73" s="17">
        <f t="shared" si="18"/>
        <v>0</v>
      </c>
      <c r="Y73" s="16">
        <f t="shared" si="19"/>
        <v>21</v>
      </c>
      <c r="Z73" s="18">
        <f t="shared" si="20"/>
        <v>3705.1769999999997</v>
      </c>
    </row>
    <row r="74" spans="1:27" ht="15.75" x14ac:dyDescent="0.25">
      <c r="A74" s="12">
        <v>66</v>
      </c>
      <c r="B74" s="13" t="s">
        <v>29</v>
      </c>
      <c r="C74" s="14">
        <v>66</v>
      </c>
      <c r="D74" s="15">
        <v>307186</v>
      </c>
      <c r="E74" s="16"/>
      <c r="F74" s="17">
        <f t="shared" si="9"/>
        <v>0</v>
      </c>
      <c r="G74" s="16"/>
      <c r="H74" s="17">
        <f t="shared" si="10"/>
        <v>0</v>
      </c>
      <c r="I74" s="16"/>
      <c r="J74" s="17">
        <f t="shared" si="11"/>
        <v>0</v>
      </c>
      <c r="K74" s="16"/>
      <c r="L74" s="17">
        <f t="shared" si="12"/>
        <v>0</v>
      </c>
      <c r="M74" s="16"/>
      <c r="N74" s="17">
        <f t="shared" si="13"/>
        <v>0</v>
      </c>
      <c r="O74" s="16"/>
      <c r="P74" s="17">
        <f t="shared" si="14"/>
        <v>0</v>
      </c>
      <c r="Q74" s="16"/>
      <c r="R74" s="17">
        <f t="shared" si="15"/>
        <v>0</v>
      </c>
      <c r="S74" s="16"/>
      <c r="T74" s="17">
        <f t="shared" si="16"/>
        <v>0</v>
      </c>
      <c r="U74" s="16"/>
      <c r="V74" s="17">
        <f t="shared" si="17"/>
        <v>0</v>
      </c>
      <c r="W74" s="16"/>
      <c r="X74" s="17">
        <f t="shared" si="18"/>
        <v>0</v>
      </c>
      <c r="Y74" s="16">
        <f t="shared" si="19"/>
        <v>0</v>
      </c>
      <c r="Z74" s="18">
        <f t="shared" si="20"/>
        <v>0</v>
      </c>
    </row>
    <row r="75" spans="1:27" ht="30" x14ac:dyDescent="0.25">
      <c r="A75" s="12">
        <v>67</v>
      </c>
      <c r="B75" s="13" t="s">
        <v>30</v>
      </c>
      <c r="C75" s="14">
        <v>67</v>
      </c>
      <c r="D75" s="15">
        <v>165709</v>
      </c>
      <c r="E75" s="16">
        <v>181</v>
      </c>
      <c r="F75" s="17">
        <f t="shared" si="9"/>
        <v>29993.329000000002</v>
      </c>
      <c r="G75" s="16"/>
      <c r="H75" s="17">
        <f t="shared" si="10"/>
        <v>0</v>
      </c>
      <c r="I75" s="16">
        <v>24</v>
      </c>
      <c r="J75" s="17">
        <f t="shared" si="11"/>
        <v>3977.0160000000001</v>
      </c>
      <c r="K75" s="16">
        <v>73</v>
      </c>
      <c r="L75" s="17">
        <f t="shared" si="12"/>
        <v>12096.757</v>
      </c>
      <c r="M75" s="16"/>
      <c r="N75" s="17">
        <f t="shared" si="13"/>
        <v>0</v>
      </c>
      <c r="O75" s="16"/>
      <c r="P75" s="17">
        <f t="shared" si="14"/>
        <v>0</v>
      </c>
      <c r="Q75" s="16">
        <v>2</v>
      </c>
      <c r="R75" s="17">
        <f t="shared" si="15"/>
        <v>331.41800000000001</v>
      </c>
      <c r="S75" s="16"/>
      <c r="T75" s="17">
        <f t="shared" si="16"/>
        <v>0</v>
      </c>
      <c r="U75" s="16"/>
      <c r="V75" s="17">
        <f t="shared" si="17"/>
        <v>0</v>
      </c>
      <c r="W75" s="16"/>
      <c r="X75" s="17">
        <f t="shared" si="18"/>
        <v>0</v>
      </c>
      <c r="Y75" s="16">
        <f t="shared" si="19"/>
        <v>280</v>
      </c>
      <c r="Z75" s="18">
        <f t="shared" si="20"/>
        <v>46398.52</v>
      </c>
    </row>
    <row r="76" spans="1:27" ht="30" x14ac:dyDescent="0.25">
      <c r="A76" s="12">
        <v>68</v>
      </c>
      <c r="B76" s="13" t="s">
        <v>30</v>
      </c>
      <c r="C76" s="14">
        <v>68</v>
      </c>
      <c r="D76" s="15">
        <v>339074</v>
      </c>
      <c r="E76" s="19">
        <v>24</v>
      </c>
      <c r="F76" s="17">
        <f t="shared" si="9"/>
        <v>8137.7759999999998</v>
      </c>
      <c r="G76" s="16"/>
      <c r="H76" s="17">
        <f t="shared" si="10"/>
        <v>0</v>
      </c>
      <c r="I76" s="16"/>
      <c r="J76" s="17">
        <f t="shared" si="11"/>
        <v>0</v>
      </c>
      <c r="K76" s="16">
        <v>9</v>
      </c>
      <c r="L76" s="17">
        <f t="shared" si="12"/>
        <v>3051.6660000000002</v>
      </c>
      <c r="M76" s="16"/>
      <c r="N76" s="17">
        <f t="shared" si="13"/>
        <v>0</v>
      </c>
      <c r="O76" s="16"/>
      <c r="P76" s="17">
        <f t="shared" si="14"/>
        <v>0</v>
      </c>
      <c r="Q76" s="16"/>
      <c r="R76" s="17">
        <f t="shared" si="15"/>
        <v>0</v>
      </c>
      <c r="S76" s="16">
        <v>37</v>
      </c>
      <c r="T76" s="17">
        <f t="shared" si="16"/>
        <v>12545.737999999999</v>
      </c>
      <c r="U76" s="16"/>
      <c r="V76" s="17">
        <f t="shared" si="17"/>
        <v>0</v>
      </c>
      <c r="W76" s="16"/>
      <c r="X76" s="17">
        <f t="shared" si="18"/>
        <v>0</v>
      </c>
      <c r="Y76" s="16">
        <f t="shared" si="19"/>
        <v>70</v>
      </c>
      <c r="Z76" s="18">
        <f t="shared" si="20"/>
        <v>23735.18</v>
      </c>
    </row>
    <row r="77" spans="1:27" ht="30" x14ac:dyDescent="0.25">
      <c r="A77" s="12">
        <v>69</v>
      </c>
      <c r="B77" s="13" t="s">
        <v>30</v>
      </c>
      <c r="C77" s="14">
        <v>69</v>
      </c>
      <c r="D77" s="15">
        <v>195740</v>
      </c>
      <c r="E77" s="19">
        <v>70</v>
      </c>
      <c r="F77" s="17">
        <f t="shared" si="9"/>
        <v>13701.8</v>
      </c>
      <c r="G77" s="16"/>
      <c r="H77" s="17">
        <f t="shared" si="10"/>
        <v>0</v>
      </c>
      <c r="I77" s="16"/>
      <c r="J77" s="17">
        <f t="shared" si="11"/>
        <v>0</v>
      </c>
      <c r="K77" s="16">
        <v>165</v>
      </c>
      <c r="L77" s="17">
        <f t="shared" si="12"/>
        <v>32297.1</v>
      </c>
      <c r="M77" s="16"/>
      <c r="N77" s="17">
        <f t="shared" si="13"/>
        <v>0</v>
      </c>
      <c r="O77" s="16"/>
      <c r="P77" s="17">
        <f t="shared" si="14"/>
        <v>0</v>
      </c>
      <c r="Q77" s="16"/>
      <c r="R77" s="17">
        <f t="shared" si="15"/>
        <v>0</v>
      </c>
      <c r="S77" s="16"/>
      <c r="T77" s="17">
        <f t="shared" si="16"/>
        <v>0</v>
      </c>
      <c r="U77" s="16"/>
      <c r="V77" s="17">
        <f t="shared" si="17"/>
        <v>0</v>
      </c>
      <c r="W77" s="16"/>
      <c r="X77" s="17">
        <f t="shared" si="18"/>
        <v>0</v>
      </c>
      <c r="Y77" s="16">
        <f t="shared" si="19"/>
        <v>235</v>
      </c>
      <c r="Z77" s="18">
        <f t="shared" si="20"/>
        <v>45998.899999999994</v>
      </c>
    </row>
    <row r="78" spans="1:27" ht="30" x14ac:dyDescent="0.25">
      <c r="A78" s="12">
        <v>70</v>
      </c>
      <c r="B78" s="13" t="s">
        <v>30</v>
      </c>
      <c r="C78" s="14">
        <v>70</v>
      </c>
      <c r="D78" s="15">
        <v>262550</v>
      </c>
      <c r="E78" s="16">
        <v>20</v>
      </c>
      <c r="F78" s="17">
        <f t="shared" si="9"/>
        <v>5251</v>
      </c>
      <c r="G78" s="16"/>
      <c r="H78" s="17">
        <f t="shared" si="10"/>
        <v>0</v>
      </c>
      <c r="I78" s="16"/>
      <c r="J78" s="17">
        <f t="shared" si="11"/>
        <v>0</v>
      </c>
      <c r="K78" s="16"/>
      <c r="L78" s="17">
        <f t="shared" si="12"/>
        <v>0</v>
      </c>
      <c r="M78" s="16"/>
      <c r="N78" s="17">
        <f t="shared" si="13"/>
        <v>0</v>
      </c>
      <c r="O78" s="16"/>
      <c r="P78" s="17">
        <f t="shared" si="14"/>
        <v>0</v>
      </c>
      <c r="Q78" s="16"/>
      <c r="R78" s="17">
        <f t="shared" si="15"/>
        <v>0</v>
      </c>
      <c r="S78" s="16"/>
      <c r="T78" s="17">
        <f t="shared" si="16"/>
        <v>0</v>
      </c>
      <c r="U78" s="16"/>
      <c r="V78" s="17">
        <f t="shared" si="17"/>
        <v>0</v>
      </c>
      <c r="W78" s="16">
        <v>1</v>
      </c>
      <c r="X78" s="17">
        <f t="shared" si="18"/>
        <v>262.55</v>
      </c>
      <c r="Y78" s="16">
        <f t="shared" si="19"/>
        <v>21</v>
      </c>
      <c r="Z78" s="18">
        <f t="shared" si="20"/>
        <v>5513.55</v>
      </c>
      <c r="AA78" s="20"/>
    </row>
    <row r="79" spans="1:27" ht="30" x14ac:dyDescent="0.25">
      <c r="A79" s="12">
        <v>71</v>
      </c>
      <c r="B79" s="13" t="s">
        <v>30</v>
      </c>
      <c r="C79" s="14">
        <v>71</v>
      </c>
      <c r="D79" s="15">
        <v>416620</v>
      </c>
      <c r="E79" s="19"/>
      <c r="F79" s="17">
        <f t="shared" si="9"/>
        <v>0</v>
      </c>
      <c r="G79" s="16"/>
      <c r="H79" s="17">
        <f t="shared" si="10"/>
        <v>0</v>
      </c>
      <c r="I79" s="16"/>
      <c r="J79" s="17">
        <f t="shared" si="11"/>
        <v>0</v>
      </c>
      <c r="K79" s="16"/>
      <c r="L79" s="17">
        <f t="shared" si="12"/>
        <v>0</v>
      </c>
      <c r="M79" s="16"/>
      <c r="N79" s="17">
        <f t="shared" si="13"/>
        <v>0</v>
      </c>
      <c r="O79" s="16"/>
      <c r="P79" s="17">
        <f t="shared" si="14"/>
        <v>0</v>
      </c>
      <c r="Q79" s="16"/>
      <c r="R79" s="17">
        <f t="shared" si="15"/>
        <v>0</v>
      </c>
      <c r="S79" s="16"/>
      <c r="T79" s="17">
        <f t="shared" si="16"/>
        <v>0</v>
      </c>
      <c r="U79" s="16"/>
      <c r="V79" s="17">
        <f t="shared" si="17"/>
        <v>0</v>
      </c>
      <c r="W79" s="16"/>
      <c r="X79" s="17">
        <f t="shared" si="18"/>
        <v>0</v>
      </c>
      <c r="Y79" s="16">
        <f t="shared" si="19"/>
        <v>0</v>
      </c>
      <c r="Z79" s="18">
        <f t="shared" si="20"/>
        <v>0</v>
      </c>
    </row>
    <row r="80" spans="1:27" ht="30" x14ac:dyDescent="0.25">
      <c r="A80" s="12">
        <v>72</v>
      </c>
      <c r="B80" s="37" t="s">
        <v>30</v>
      </c>
      <c r="C80" s="36">
        <v>72</v>
      </c>
      <c r="D80" s="15">
        <v>343828</v>
      </c>
      <c r="E80" s="19"/>
      <c r="F80" s="17">
        <f t="shared" ref="F80:F81" si="69">E80*$D80/1000</f>
        <v>0</v>
      </c>
      <c r="G80" s="16"/>
      <c r="H80" s="17">
        <f t="shared" ref="H80:H81" si="70">G80*$D80/1000</f>
        <v>0</v>
      </c>
      <c r="I80" s="16"/>
      <c r="J80" s="17">
        <f t="shared" ref="J80:J81" si="71">I80*$D80/1000</f>
        <v>0</v>
      </c>
      <c r="K80" s="16"/>
      <c r="L80" s="17">
        <f t="shared" ref="L80:L81" si="72">K80*$D80/1000</f>
        <v>0</v>
      </c>
      <c r="M80" s="16"/>
      <c r="N80" s="17">
        <f t="shared" ref="N80:N81" si="73">M80*$D80/1000</f>
        <v>0</v>
      </c>
      <c r="O80" s="16"/>
      <c r="P80" s="17">
        <f t="shared" ref="P80:P81" si="74">O80*$D80/1000</f>
        <v>0</v>
      </c>
      <c r="Q80" s="16"/>
      <c r="R80" s="17">
        <f t="shared" ref="R80:R81" si="75">Q80*$D80/1000</f>
        <v>0</v>
      </c>
      <c r="S80" s="16"/>
      <c r="T80" s="17">
        <f t="shared" ref="T80:T81" si="76">S80*$D80/1000</f>
        <v>0</v>
      </c>
      <c r="U80" s="16"/>
      <c r="V80" s="17">
        <f t="shared" ref="V80:V81" si="77">U80*$D80/1000</f>
        <v>0</v>
      </c>
      <c r="W80" s="16"/>
      <c r="X80" s="17">
        <f t="shared" ref="X80:X81" si="78">W80*$D80/1000</f>
        <v>0</v>
      </c>
      <c r="Y80" s="16">
        <f t="shared" ref="Y80:Y81" si="79">E80+G80+I80+K80+M80+O80+Q80+S80+U80+W80</f>
        <v>0</v>
      </c>
      <c r="Z80" s="18">
        <f t="shared" ref="Z80:Z81" si="80">F80+H80+J80+L80+N80+P80+R80+T80+V80+X80</f>
        <v>0</v>
      </c>
    </row>
    <row r="81" spans="1:26" ht="30" x14ac:dyDescent="0.25">
      <c r="A81" s="12">
        <v>73</v>
      </c>
      <c r="B81" s="37" t="s">
        <v>30</v>
      </c>
      <c r="C81" s="36">
        <v>73</v>
      </c>
      <c r="D81" s="15">
        <v>340252</v>
      </c>
      <c r="E81" s="19"/>
      <c r="F81" s="17">
        <f t="shared" si="69"/>
        <v>0</v>
      </c>
      <c r="G81" s="16"/>
      <c r="H81" s="17">
        <f t="shared" si="70"/>
        <v>0</v>
      </c>
      <c r="I81" s="16"/>
      <c r="J81" s="17">
        <f t="shared" si="71"/>
        <v>0</v>
      </c>
      <c r="K81" s="16"/>
      <c r="L81" s="17">
        <f t="shared" si="72"/>
        <v>0</v>
      </c>
      <c r="M81" s="16"/>
      <c r="N81" s="17">
        <f t="shared" si="73"/>
        <v>0</v>
      </c>
      <c r="O81" s="16"/>
      <c r="P81" s="17">
        <f t="shared" si="74"/>
        <v>0</v>
      </c>
      <c r="Q81" s="16"/>
      <c r="R81" s="17">
        <f t="shared" si="75"/>
        <v>0</v>
      </c>
      <c r="S81" s="16"/>
      <c r="T81" s="17">
        <f t="shared" si="76"/>
        <v>0</v>
      </c>
      <c r="U81" s="16"/>
      <c r="V81" s="17">
        <f t="shared" si="77"/>
        <v>0</v>
      </c>
      <c r="W81" s="16"/>
      <c r="X81" s="17">
        <f t="shared" si="78"/>
        <v>0</v>
      </c>
      <c r="Y81" s="16">
        <f t="shared" si="79"/>
        <v>0</v>
      </c>
      <c r="Z81" s="18">
        <f t="shared" si="80"/>
        <v>0</v>
      </c>
    </row>
    <row r="82" spans="1:26" ht="15.75" x14ac:dyDescent="0.25">
      <c r="A82" s="12">
        <v>74</v>
      </c>
      <c r="B82" s="13" t="s">
        <v>31</v>
      </c>
      <c r="C82" s="14">
        <v>74</v>
      </c>
      <c r="D82" s="15">
        <v>117215</v>
      </c>
      <c r="E82" s="19">
        <v>36</v>
      </c>
      <c r="F82" s="17">
        <f t="shared" si="9"/>
        <v>4219.74</v>
      </c>
      <c r="G82" s="16"/>
      <c r="H82" s="17">
        <f t="shared" si="10"/>
        <v>0</v>
      </c>
      <c r="I82" s="16">
        <v>13</v>
      </c>
      <c r="J82" s="17">
        <f t="shared" si="11"/>
        <v>1523.7950000000001</v>
      </c>
      <c r="K82" s="16"/>
      <c r="L82" s="17">
        <f t="shared" si="12"/>
        <v>0</v>
      </c>
      <c r="M82" s="16"/>
      <c r="N82" s="17">
        <f t="shared" si="13"/>
        <v>0</v>
      </c>
      <c r="O82" s="16"/>
      <c r="P82" s="17">
        <f t="shared" si="14"/>
        <v>0</v>
      </c>
      <c r="Q82" s="16"/>
      <c r="R82" s="17">
        <f t="shared" si="15"/>
        <v>0</v>
      </c>
      <c r="S82" s="16"/>
      <c r="T82" s="17">
        <f t="shared" si="16"/>
        <v>0</v>
      </c>
      <c r="U82" s="16"/>
      <c r="V82" s="17">
        <f t="shared" si="17"/>
        <v>0</v>
      </c>
      <c r="W82" s="16"/>
      <c r="X82" s="17">
        <f t="shared" si="18"/>
        <v>0</v>
      </c>
      <c r="Y82" s="16">
        <f t="shared" si="19"/>
        <v>49</v>
      </c>
      <c r="Z82" s="18">
        <f t="shared" si="20"/>
        <v>5743.5349999999999</v>
      </c>
    </row>
    <row r="83" spans="1:26" ht="15.75" x14ac:dyDescent="0.25">
      <c r="A83" s="12">
        <v>75</v>
      </c>
      <c r="B83" s="13" t="s">
        <v>31</v>
      </c>
      <c r="C83" s="14">
        <v>75</v>
      </c>
      <c r="D83" s="15">
        <v>172953</v>
      </c>
      <c r="E83" s="19">
        <v>16</v>
      </c>
      <c r="F83" s="17">
        <f t="shared" si="9"/>
        <v>2767.248</v>
      </c>
      <c r="G83" s="16"/>
      <c r="H83" s="17">
        <f t="shared" si="10"/>
        <v>0</v>
      </c>
      <c r="I83" s="16"/>
      <c r="J83" s="17">
        <f t="shared" si="11"/>
        <v>0</v>
      </c>
      <c r="K83" s="16"/>
      <c r="L83" s="17">
        <f t="shared" si="12"/>
        <v>0</v>
      </c>
      <c r="M83" s="16"/>
      <c r="N83" s="17">
        <f t="shared" si="13"/>
        <v>0</v>
      </c>
      <c r="O83" s="16"/>
      <c r="P83" s="17">
        <f t="shared" si="14"/>
        <v>0</v>
      </c>
      <c r="Q83" s="16">
        <v>2</v>
      </c>
      <c r="R83" s="17">
        <f t="shared" si="15"/>
        <v>345.90600000000001</v>
      </c>
      <c r="S83" s="16"/>
      <c r="T83" s="17">
        <f t="shared" si="16"/>
        <v>0</v>
      </c>
      <c r="U83" s="16"/>
      <c r="V83" s="17">
        <f t="shared" si="17"/>
        <v>0</v>
      </c>
      <c r="W83" s="16"/>
      <c r="X83" s="17">
        <f t="shared" si="18"/>
        <v>0</v>
      </c>
      <c r="Y83" s="16">
        <f t="shared" si="19"/>
        <v>18</v>
      </c>
      <c r="Z83" s="18">
        <f t="shared" si="20"/>
        <v>3113.154</v>
      </c>
    </row>
    <row r="84" spans="1:26" ht="15.75" x14ac:dyDescent="0.25">
      <c r="A84" s="12">
        <v>76</v>
      </c>
      <c r="B84" s="37" t="s">
        <v>31</v>
      </c>
      <c r="C84" s="36">
        <v>76</v>
      </c>
      <c r="D84" s="15">
        <v>170112</v>
      </c>
      <c r="E84" s="19"/>
      <c r="F84" s="17">
        <f t="shared" si="9"/>
        <v>0</v>
      </c>
      <c r="G84" s="16"/>
      <c r="H84" s="17">
        <f t="shared" si="10"/>
        <v>0</v>
      </c>
      <c r="I84" s="16"/>
      <c r="J84" s="17">
        <f t="shared" si="11"/>
        <v>0</v>
      </c>
      <c r="K84" s="16"/>
      <c r="L84" s="17">
        <f t="shared" si="12"/>
        <v>0</v>
      </c>
      <c r="M84" s="16"/>
      <c r="N84" s="17">
        <f t="shared" si="13"/>
        <v>0</v>
      </c>
      <c r="O84" s="16"/>
      <c r="P84" s="17">
        <f t="shared" si="14"/>
        <v>0</v>
      </c>
      <c r="Q84" s="16"/>
      <c r="R84" s="17">
        <f t="shared" si="15"/>
        <v>0</v>
      </c>
      <c r="S84" s="16"/>
      <c r="T84" s="17">
        <f t="shared" si="16"/>
        <v>0</v>
      </c>
      <c r="U84" s="16"/>
      <c r="V84" s="17">
        <f t="shared" si="17"/>
        <v>0</v>
      </c>
      <c r="W84" s="16"/>
      <c r="X84" s="17">
        <f t="shared" si="18"/>
        <v>0</v>
      </c>
      <c r="Y84" s="16">
        <f t="shared" si="19"/>
        <v>0</v>
      </c>
      <c r="Z84" s="18">
        <f t="shared" si="20"/>
        <v>0</v>
      </c>
    </row>
    <row r="85" spans="1:26" ht="15.75" x14ac:dyDescent="0.25">
      <c r="A85" s="12">
        <v>77</v>
      </c>
      <c r="B85" s="13" t="s">
        <v>36</v>
      </c>
      <c r="C85" s="14">
        <v>77</v>
      </c>
      <c r="D85" s="15">
        <v>204581</v>
      </c>
      <c r="E85" s="19">
        <v>63</v>
      </c>
      <c r="F85" s="17">
        <f t="shared" si="9"/>
        <v>12888.602999999999</v>
      </c>
      <c r="G85" s="16"/>
      <c r="H85" s="17">
        <f t="shared" si="10"/>
        <v>0</v>
      </c>
      <c r="I85" s="16"/>
      <c r="J85" s="17">
        <f t="shared" si="11"/>
        <v>0</v>
      </c>
      <c r="K85" s="16">
        <v>15</v>
      </c>
      <c r="L85" s="17">
        <f t="shared" si="12"/>
        <v>3068.7150000000001</v>
      </c>
      <c r="M85" s="16"/>
      <c r="N85" s="17">
        <f t="shared" si="13"/>
        <v>0</v>
      </c>
      <c r="O85" s="16"/>
      <c r="P85" s="17">
        <f t="shared" si="14"/>
        <v>0</v>
      </c>
      <c r="Q85" s="16"/>
      <c r="R85" s="17">
        <f t="shared" si="15"/>
        <v>0</v>
      </c>
      <c r="S85" s="16"/>
      <c r="T85" s="17">
        <f t="shared" si="16"/>
        <v>0</v>
      </c>
      <c r="U85" s="16"/>
      <c r="V85" s="17">
        <f t="shared" si="17"/>
        <v>0</v>
      </c>
      <c r="W85" s="16"/>
      <c r="X85" s="17">
        <f t="shared" si="18"/>
        <v>0</v>
      </c>
      <c r="Y85" s="16">
        <f t="shared" si="19"/>
        <v>78</v>
      </c>
      <c r="Z85" s="18">
        <f t="shared" si="20"/>
        <v>15957.317999999999</v>
      </c>
    </row>
    <row r="86" spans="1:26" ht="15.75" x14ac:dyDescent="0.25">
      <c r="A86" s="12">
        <v>78</v>
      </c>
      <c r="B86" s="13" t="s">
        <v>36</v>
      </c>
      <c r="C86" s="14">
        <v>78</v>
      </c>
      <c r="D86" s="15">
        <v>221364</v>
      </c>
      <c r="E86" s="16"/>
      <c r="F86" s="17">
        <f t="shared" ref="F86:F89" si="81">E86*$D86/1000</f>
        <v>0</v>
      </c>
      <c r="G86" s="16"/>
      <c r="H86" s="17">
        <f t="shared" ref="H86:H89" si="82">G86*$D86/1000</f>
        <v>0</v>
      </c>
      <c r="I86" s="16"/>
      <c r="J86" s="17">
        <f t="shared" ref="J86:J89" si="83">I86*$D86/1000</f>
        <v>0</v>
      </c>
      <c r="K86" s="16"/>
      <c r="L86" s="17">
        <f t="shared" ref="L86:L89" si="84">K86*$D86/1000</f>
        <v>0</v>
      </c>
      <c r="M86" s="16"/>
      <c r="N86" s="17">
        <f t="shared" ref="N86:N89" si="85">M86*$D86/1000</f>
        <v>0</v>
      </c>
      <c r="O86" s="16"/>
      <c r="P86" s="17">
        <f t="shared" ref="P86:P89" si="86">O86*$D86/1000</f>
        <v>0</v>
      </c>
      <c r="Q86" s="16"/>
      <c r="R86" s="17">
        <f t="shared" ref="R86:R89" si="87">Q86*$D86/1000</f>
        <v>0</v>
      </c>
      <c r="S86" s="16"/>
      <c r="T86" s="17">
        <f t="shared" ref="T86:T89" si="88">S86*$D86/1000</f>
        <v>0</v>
      </c>
      <c r="U86" s="16"/>
      <c r="V86" s="17">
        <f t="shared" ref="V86:V89" si="89">U86*$D86/1000</f>
        <v>0</v>
      </c>
      <c r="W86" s="16"/>
      <c r="X86" s="17">
        <f t="shared" ref="X86:X89" si="90">W86*$D86/1000</f>
        <v>0</v>
      </c>
      <c r="Y86" s="16">
        <f t="shared" ref="Y86:Y89" si="91">E86+G86+I86+K86+M86+O86+Q86+S86+U86+W86</f>
        <v>0</v>
      </c>
      <c r="Z86" s="18">
        <f t="shared" ref="Z86:Z89" si="92">F86+H86+J86+L86+N86+P86+R86+T86+V86+X86</f>
        <v>0</v>
      </c>
    </row>
    <row r="87" spans="1:26" ht="30" x14ac:dyDescent="0.25">
      <c r="A87" s="12">
        <v>79</v>
      </c>
      <c r="B87" s="13" t="s">
        <v>32</v>
      </c>
      <c r="C87" s="14">
        <v>79</v>
      </c>
      <c r="D87" s="15">
        <v>153018</v>
      </c>
      <c r="E87" s="19">
        <v>11</v>
      </c>
      <c r="F87" s="17">
        <f t="shared" si="81"/>
        <v>1683.1980000000001</v>
      </c>
      <c r="G87" s="16"/>
      <c r="H87" s="17">
        <f t="shared" si="82"/>
        <v>0</v>
      </c>
      <c r="I87" s="16"/>
      <c r="J87" s="17">
        <f t="shared" si="83"/>
        <v>0</v>
      </c>
      <c r="K87" s="16"/>
      <c r="L87" s="17">
        <f t="shared" si="84"/>
        <v>0</v>
      </c>
      <c r="M87" s="16"/>
      <c r="N87" s="17">
        <f t="shared" si="85"/>
        <v>0</v>
      </c>
      <c r="O87" s="16"/>
      <c r="P87" s="17">
        <f t="shared" si="86"/>
        <v>0</v>
      </c>
      <c r="Q87" s="16"/>
      <c r="R87" s="17">
        <f t="shared" si="87"/>
        <v>0</v>
      </c>
      <c r="S87" s="16"/>
      <c r="T87" s="17">
        <f t="shared" si="88"/>
        <v>0</v>
      </c>
      <c r="U87" s="16"/>
      <c r="V87" s="17">
        <f t="shared" si="89"/>
        <v>0</v>
      </c>
      <c r="W87" s="16"/>
      <c r="X87" s="17">
        <f t="shared" si="90"/>
        <v>0</v>
      </c>
      <c r="Y87" s="16">
        <f t="shared" si="91"/>
        <v>11</v>
      </c>
      <c r="Z87" s="18">
        <f t="shared" si="92"/>
        <v>1683.1980000000001</v>
      </c>
    </row>
    <row r="88" spans="1:26" ht="15.75" x14ac:dyDescent="0.25">
      <c r="A88" s="12">
        <v>80</v>
      </c>
      <c r="B88" s="13" t="s">
        <v>33</v>
      </c>
      <c r="C88" s="14">
        <v>80</v>
      </c>
      <c r="D88" s="15">
        <v>228784</v>
      </c>
      <c r="E88" s="16">
        <v>16</v>
      </c>
      <c r="F88" s="17">
        <f t="shared" si="81"/>
        <v>3660.5439999999999</v>
      </c>
      <c r="G88" s="16"/>
      <c r="H88" s="17">
        <f t="shared" si="82"/>
        <v>0</v>
      </c>
      <c r="I88" s="16">
        <v>10</v>
      </c>
      <c r="J88" s="17">
        <f t="shared" si="83"/>
        <v>2287.84</v>
      </c>
      <c r="K88" s="16"/>
      <c r="L88" s="17">
        <f t="shared" si="84"/>
        <v>0</v>
      </c>
      <c r="M88" s="16"/>
      <c r="N88" s="17">
        <f t="shared" si="85"/>
        <v>0</v>
      </c>
      <c r="O88" s="16"/>
      <c r="P88" s="17">
        <f t="shared" si="86"/>
        <v>0</v>
      </c>
      <c r="Q88" s="16"/>
      <c r="R88" s="17">
        <f t="shared" si="87"/>
        <v>0</v>
      </c>
      <c r="S88" s="16"/>
      <c r="T88" s="17">
        <f t="shared" si="88"/>
        <v>0</v>
      </c>
      <c r="U88" s="16"/>
      <c r="V88" s="17">
        <f t="shared" si="89"/>
        <v>0</v>
      </c>
      <c r="W88" s="16"/>
      <c r="X88" s="17">
        <f t="shared" si="90"/>
        <v>0</v>
      </c>
      <c r="Y88" s="16">
        <f t="shared" si="91"/>
        <v>26</v>
      </c>
      <c r="Z88" s="18">
        <f t="shared" si="92"/>
        <v>5948.384</v>
      </c>
    </row>
    <row r="89" spans="1:26" s="21" customFormat="1" ht="15.75" x14ac:dyDescent="0.25">
      <c r="A89" s="12">
        <v>81</v>
      </c>
      <c r="B89" s="13" t="s">
        <v>33</v>
      </c>
      <c r="C89" s="14">
        <v>81</v>
      </c>
      <c r="D89" s="15">
        <v>127061</v>
      </c>
      <c r="E89" s="16"/>
      <c r="F89" s="17">
        <f t="shared" si="81"/>
        <v>0</v>
      </c>
      <c r="G89" s="16"/>
      <c r="H89" s="17">
        <f t="shared" si="82"/>
        <v>0</v>
      </c>
      <c r="I89" s="16"/>
      <c r="J89" s="17">
        <f t="shared" si="83"/>
        <v>0</v>
      </c>
      <c r="K89" s="16"/>
      <c r="L89" s="17">
        <f t="shared" si="84"/>
        <v>0</v>
      </c>
      <c r="M89" s="16"/>
      <c r="N89" s="17">
        <f t="shared" si="85"/>
        <v>0</v>
      </c>
      <c r="O89" s="16"/>
      <c r="P89" s="17">
        <f t="shared" si="86"/>
        <v>0</v>
      </c>
      <c r="Q89" s="16"/>
      <c r="R89" s="17">
        <f t="shared" si="87"/>
        <v>0</v>
      </c>
      <c r="S89" s="16"/>
      <c r="T89" s="17">
        <f t="shared" si="88"/>
        <v>0</v>
      </c>
      <c r="U89" s="16"/>
      <c r="V89" s="17">
        <f t="shared" si="89"/>
        <v>0</v>
      </c>
      <c r="W89" s="16"/>
      <c r="X89" s="17">
        <f t="shared" si="90"/>
        <v>0</v>
      </c>
      <c r="Y89" s="16">
        <f t="shared" si="91"/>
        <v>0</v>
      </c>
      <c r="Z89" s="18">
        <f t="shared" si="92"/>
        <v>0</v>
      </c>
    </row>
    <row r="90" spans="1:26" s="21" customFormat="1" ht="15.75" x14ac:dyDescent="0.25">
      <c r="A90" s="22"/>
      <c r="B90" s="23"/>
      <c r="C90" s="24"/>
      <c r="D90" s="25"/>
      <c r="E90" s="26"/>
      <c r="F90" s="27"/>
      <c r="G90" s="26"/>
      <c r="H90" s="27"/>
      <c r="I90" s="26"/>
      <c r="J90" s="27"/>
      <c r="K90" s="26"/>
      <c r="L90" s="27"/>
      <c r="M90" s="26"/>
      <c r="N90" s="27"/>
      <c r="O90" s="26"/>
      <c r="P90" s="27"/>
      <c r="Q90" s="26"/>
      <c r="R90" s="27"/>
      <c r="S90" s="26"/>
      <c r="T90" s="27"/>
      <c r="U90" s="26"/>
      <c r="V90" s="27"/>
      <c r="W90" s="26"/>
      <c r="X90" s="27"/>
      <c r="Y90" s="26"/>
      <c r="Z90" s="28"/>
    </row>
    <row r="91" spans="1:26" ht="16.5" thickBot="1" x14ac:dyDescent="0.3">
      <c r="A91" s="29"/>
      <c r="B91" s="30" t="s">
        <v>12</v>
      </c>
      <c r="C91" s="30"/>
      <c r="D91" s="31"/>
      <c r="E91" s="32">
        <f>SUM(E9:E90)</f>
        <v>2922</v>
      </c>
      <c r="F91" s="33">
        <f t="shared" ref="F91:V91" si="93">SUM(F9:F90)</f>
        <v>629348.49900000007</v>
      </c>
      <c r="G91" s="32">
        <f t="shared" si="93"/>
        <v>1180</v>
      </c>
      <c r="H91" s="33">
        <f t="shared" si="93"/>
        <v>294486.38199999998</v>
      </c>
      <c r="I91" s="32">
        <f t="shared" si="93"/>
        <v>137</v>
      </c>
      <c r="J91" s="33">
        <f t="shared" si="93"/>
        <v>18812.204000000002</v>
      </c>
      <c r="K91" s="32">
        <f t="shared" si="93"/>
        <v>522</v>
      </c>
      <c r="L91" s="33">
        <f t="shared" si="93"/>
        <v>81360.416999999987</v>
      </c>
      <c r="M91" s="32">
        <f t="shared" si="93"/>
        <v>151</v>
      </c>
      <c r="N91" s="33">
        <f t="shared" si="93"/>
        <v>54582.437000000005</v>
      </c>
      <c r="O91" s="32">
        <f t="shared" si="93"/>
        <v>51</v>
      </c>
      <c r="P91" s="33">
        <f t="shared" si="93"/>
        <v>6411.4139999999998</v>
      </c>
      <c r="Q91" s="32">
        <f t="shared" si="93"/>
        <v>10</v>
      </c>
      <c r="R91" s="33">
        <f t="shared" si="93"/>
        <v>2098.8000000000002</v>
      </c>
      <c r="S91" s="32">
        <f t="shared" si="93"/>
        <v>37</v>
      </c>
      <c r="T91" s="33">
        <f t="shared" si="93"/>
        <v>12545.737999999999</v>
      </c>
      <c r="U91" s="32">
        <f t="shared" si="93"/>
        <v>237</v>
      </c>
      <c r="V91" s="33">
        <f t="shared" si="93"/>
        <v>55314.76</v>
      </c>
      <c r="W91" s="32">
        <f t="shared" ref="W91:X91" si="94">SUM(W9:W90)</f>
        <v>1</v>
      </c>
      <c r="X91" s="33">
        <f t="shared" si="94"/>
        <v>262.55</v>
      </c>
      <c r="Y91" s="32">
        <f>SUM(Y9:Y90)</f>
        <v>5248</v>
      </c>
      <c r="Z91" s="34">
        <f>SUM(Z9:Z90)</f>
        <v>1155223.2010000001</v>
      </c>
    </row>
    <row r="92" spans="1:26" x14ac:dyDescent="0.25"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</row>
  </sheetData>
  <autoFilter ref="A8:AA91" xr:uid="{330E4985-8CC9-4679-A594-5E009D335CD6}"/>
  <mergeCells count="17">
    <mergeCell ref="W7:X7"/>
    <mergeCell ref="A5:Z5"/>
    <mergeCell ref="G7:H7"/>
    <mergeCell ref="I7:J7"/>
    <mergeCell ref="K7:L7"/>
    <mergeCell ref="M7:N7"/>
    <mergeCell ref="O7:P7"/>
    <mergeCell ref="Q7:R7"/>
    <mergeCell ref="A6:V6"/>
    <mergeCell ref="A7:A8"/>
    <mergeCell ref="B7:B8"/>
    <mergeCell ref="C7:C8"/>
    <mergeCell ref="D7:D8"/>
    <mergeCell ref="E7:F7"/>
    <mergeCell ref="S7:T7"/>
    <mergeCell ref="U7:V7"/>
    <mergeCell ref="Y7:Z7"/>
  </mergeCells>
  <printOptions horizontalCentered="1"/>
  <pageMargins left="0.51181102362204722" right="0.51181102362204722" top="0.74803149606299213" bottom="0.55118110236220474" header="0.31496062992125984" footer="0.31496062992125984"/>
  <pageSetup paperSize="9" scale="51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 ВМП</vt:lpstr>
      <vt:lpstr>'Приложение 4 ВМП'!Заголовки_для_печати</vt:lpstr>
      <vt:lpstr>'Приложение 4 ВМП'!Область_печати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Половинчак</dc:creator>
  <cp:lastModifiedBy>Половинчак</cp:lastModifiedBy>
  <cp:lastPrinted>2024-01-10T09:11:24Z</cp:lastPrinted>
  <dcterms:created xsi:type="dcterms:W3CDTF">2023-12-28T16:33:22Z</dcterms:created>
  <dcterms:modified xsi:type="dcterms:W3CDTF">2024-01-10T14:26:03Z</dcterms:modified>
</cp:coreProperties>
</file>